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adob\Desktop\"/>
    </mc:Choice>
  </mc:AlternateContent>
  <xr:revisionPtr revIDLastSave="0" documentId="13_ncr:1_{586D643D-FBBD-4BB7-B1D3-BCBD7EB25045}" xr6:coauthVersionLast="45" xr6:coauthVersionMax="45" xr10:uidLastSave="{00000000-0000-0000-0000-000000000000}"/>
  <workbookProtection workbookPassword="CF70" lockStructure="1"/>
  <bookViews>
    <workbookView xWindow="32505" yWindow="2820" windowWidth="21600" windowHeight="12735" xr2:uid="{00000000-000D-0000-FFFF-FFFF00000000}"/>
  </bookViews>
  <sheets>
    <sheet name="LandscapeWaterBudget" sheetId="5" r:id="rId1"/>
  </sheets>
  <definedNames>
    <definedName name="_xlnm._FilterDatabase" localSheetId="0" hidden="1">LandscapeWaterBudget!$B$6:$AC$50</definedName>
    <definedName name="Area_1">LandscapeWaterBudget!$L$54:$L$57</definedName>
    <definedName name="Area_2">LandscapeWaterBudget!$M$54:$M$5757</definedName>
    <definedName name="Area_3">LandscapeWaterBudget!$N$54:$N$57</definedName>
    <definedName name="Area1">LandscapeWaterBudget!$AG$25:$AG$29</definedName>
    <definedName name="Area2">LandscapeWaterBudget!$AH$25:$AH$29</definedName>
    <definedName name="Area3">LandscapeWaterBudget!$AI$25:$AI$29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5" i="5" l="1"/>
  <c r="X23" i="5" l="1"/>
  <c r="X24" i="5" l="1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AC22" i="5"/>
  <c r="AB22" i="5"/>
  <c r="AA22" i="5" l="1"/>
  <c r="AC24" i="5" l="1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23" i="5"/>
  <c r="AB24" i="5"/>
  <c r="C24" i="5" s="1"/>
  <c r="AB25" i="5"/>
  <c r="C25" i="5" s="1"/>
  <c r="AB26" i="5"/>
  <c r="C26" i="5" s="1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23" i="5"/>
  <c r="C23" i="5" s="1"/>
  <c r="AA44" i="5" l="1"/>
  <c r="C44" i="5"/>
  <c r="AA28" i="5"/>
  <c r="C28" i="5"/>
  <c r="AA35" i="5"/>
  <c r="C35" i="5"/>
  <c r="AA34" i="5"/>
  <c r="C34" i="5"/>
  <c r="AA26" i="5"/>
  <c r="AA41" i="5"/>
  <c r="C41" i="5"/>
  <c r="AA33" i="5"/>
  <c r="C33" i="5"/>
  <c r="AA47" i="5"/>
  <c r="C47" i="5"/>
  <c r="AA46" i="5"/>
  <c r="C46" i="5"/>
  <c r="AA38" i="5"/>
  <c r="C38" i="5"/>
  <c r="AA30" i="5"/>
  <c r="C30" i="5"/>
  <c r="AA45" i="5"/>
  <c r="C45" i="5"/>
  <c r="AA37" i="5"/>
  <c r="C37" i="5"/>
  <c r="AA29" i="5"/>
  <c r="C29" i="5"/>
  <c r="AA36" i="5"/>
  <c r="C36" i="5"/>
  <c r="AA43" i="5"/>
  <c r="C43" i="5"/>
  <c r="AA42" i="5"/>
  <c r="C42" i="5"/>
  <c r="AA40" i="5"/>
  <c r="C40" i="5"/>
  <c r="AA32" i="5"/>
  <c r="C32" i="5"/>
  <c r="AA39" i="5"/>
  <c r="C39" i="5"/>
  <c r="AA27" i="5"/>
  <c r="C27" i="5"/>
  <c r="AA31" i="5"/>
  <c r="C31" i="5"/>
  <c r="AA25" i="5"/>
  <c r="AA24" i="5"/>
  <c r="AA23" i="5"/>
  <c r="Q22" i="5" l="1"/>
  <c r="W22" i="5"/>
  <c r="T22" i="5"/>
  <c r="X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P2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5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6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6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6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7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7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7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8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8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8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29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29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29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0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0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0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1" authorId="0" shapeId="0" xr:uid="{00000000-0006-0000-0000-000019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1" authorId="0" shapeId="0" xr:uid="{00000000-0006-0000-0000-00001A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1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2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2" authorId="0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2" authorId="0" shapeId="0" xr:uid="{00000000-0006-0000-0000-00001E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3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3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3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4" authorId="0" shapeId="0" xr:uid="{00000000-0006-0000-0000-000022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4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4" authorId="0" shapeId="0" xr:uid="{00000000-0006-0000-0000-000024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5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5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5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6" authorId="0" shapeId="0" xr:uid="{00000000-0006-0000-0000-000028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6" authorId="0" shapeId="0" xr:uid="{00000000-0006-0000-0000-000029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6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7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7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7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8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8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8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39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39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39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0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0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0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1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1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1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2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2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2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3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3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3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4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4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4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5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5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5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6" authorId="0" shapeId="0" xr:uid="{00000000-0006-0000-0000-000046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6" authorId="0" shapeId="0" xr:uid="{00000000-0006-0000-0000-000047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6" authorId="0" shapeId="0" xr:uid="{00000000-0006-0000-0000-000048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P47" authorId="0" shapeId="0" xr:uid="{00000000-0006-0000-0000-000049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S47" authorId="0" shapeId="0" xr:uid="{00000000-0006-0000-0000-00004A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  <comment ref="U47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Per Governor Brown, Turf is not allowed in new construction.
</t>
        </r>
      </text>
    </comment>
  </commentList>
</comments>
</file>

<file path=xl/sharedStrings.xml><?xml version="1.0" encoding="utf-8"?>
<sst xmlns="http://schemas.openxmlformats.org/spreadsheetml/2006/main" count="90" uniqueCount="70">
  <si>
    <t>ET Zone:</t>
  </si>
  <si>
    <t>The following information is true and accurate</t>
  </si>
  <si>
    <t>Signature</t>
  </si>
  <si>
    <t>(seal)</t>
  </si>
  <si>
    <t>Licensed Civil Engineer or Landscape Architect:</t>
  </si>
  <si>
    <t>Company</t>
  </si>
  <si>
    <t>Address</t>
  </si>
  <si>
    <t>Landscape Water Budgets</t>
  </si>
  <si>
    <t>Residential Sub-Division Tracts</t>
  </si>
  <si>
    <t>Eastern Municipal Water District</t>
  </si>
  <si>
    <t>Conservation Department</t>
  </si>
  <si>
    <t>EMWD USE ONLY</t>
  </si>
  <si>
    <t>APN No.</t>
  </si>
  <si>
    <t>Plan Check / WO No.</t>
  </si>
  <si>
    <t>Tract No.</t>
  </si>
  <si>
    <t>Phase No.</t>
  </si>
  <si>
    <t>Name</t>
  </si>
  <si>
    <t>Developer Contact Information</t>
  </si>
  <si>
    <t>For questions regarding this form please contact:</t>
  </si>
  <si>
    <t>Contact</t>
  </si>
  <si>
    <r>
      <t>Hardscape Including Driveway (Square Feet)</t>
    </r>
    <r>
      <rPr>
        <sz val="12"/>
        <rFont val="Arial"/>
        <family val="2"/>
      </rPr>
      <t/>
    </r>
  </si>
  <si>
    <t>Landscape Water Budget Calculation Criteria</t>
  </si>
  <si>
    <t>Estimated Annual Water Budget</t>
  </si>
  <si>
    <r>
      <t>EMWD USE ONLY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</t>
    </r>
    <r>
      <rPr>
        <sz val="9"/>
        <rFont val="Arial"/>
        <family val="2"/>
      </rPr>
      <t xml:space="preserve"> SO #</t>
    </r>
  </si>
  <si>
    <r>
      <t>EMWD USE ONLY</t>
    </r>
    <r>
      <rPr>
        <sz val="8"/>
        <rFont val="Arial"/>
        <family val="2"/>
      </rPr>
      <t xml:space="preserve">          Annual Maximum Allowable Water Budget </t>
    </r>
    <r>
      <rPr>
        <sz val="9"/>
        <rFont val="Arial"/>
        <family val="2"/>
      </rPr>
      <t>(AMAWB)</t>
    </r>
  </si>
  <si>
    <t>Date received from developer:</t>
  </si>
  <si>
    <t>Date</t>
  </si>
  <si>
    <t>Lot Size        (Square Feet)</t>
  </si>
  <si>
    <t>Footprint of House and Garage     (Square Feet)</t>
  </si>
  <si>
    <r>
      <t>Area 3</t>
    </r>
    <r>
      <rPr>
        <sz val="8"/>
        <rFont val="Arial"/>
        <family val="2"/>
      </rPr>
      <t xml:space="preserve">         (Square Feet)</t>
    </r>
  </si>
  <si>
    <t>123-456-789</t>
  </si>
  <si>
    <t>Reference ETo</t>
  </si>
  <si>
    <t>Required information</t>
  </si>
  <si>
    <t xml:space="preserve">EMWD Use </t>
  </si>
  <si>
    <t>Conservation Department Approval</t>
  </si>
  <si>
    <t>P.O. Box 8300, Perris, CA 92572-8300
Phone: (951) 928-3777, Ext. 4384
Fax: (951) 928-6120</t>
  </si>
  <si>
    <t>Email</t>
  </si>
  <si>
    <t>Future Landscape Area (Square Feet)</t>
  </si>
  <si>
    <t>Current Landscape Area (Square Feet)</t>
  </si>
  <si>
    <t>Total Landscape Area (Square Feet)</t>
  </si>
  <si>
    <t>Lot Number</t>
  </si>
  <si>
    <r>
      <t>This form must be completed and approved by the EMWD Conservation Department  prior to meter release</t>
    </r>
    <r>
      <rPr>
        <b/>
        <sz val="14"/>
        <color rgb="FFFF0000"/>
        <rFont val="Arial"/>
        <family val="2"/>
      </rPr>
      <t>*</t>
    </r>
  </si>
  <si>
    <r>
      <t xml:space="preserve">Area 2   </t>
    </r>
    <r>
      <rPr>
        <sz val="8"/>
        <rFont val="Arial"/>
        <family val="2"/>
      </rPr>
      <t xml:space="preserve">Planter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(Square Feet)</t>
    </r>
  </si>
  <si>
    <t>Irrigation Type</t>
  </si>
  <si>
    <t>Area 1</t>
  </si>
  <si>
    <t>Area 2</t>
  </si>
  <si>
    <t>Area 3</t>
  </si>
  <si>
    <t>Micro</t>
  </si>
  <si>
    <t xml:space="preserve">Drip </t>
  </si>
  <si>
    <t xml:space="preserve">Spray </t>
  </si>
  <si>
    <t>Rotor</t>
  </si>
  <si>
    <r>
      <t xml:space="preserve"> Area 1</t>
    </r>
    <r>
      <rPr>
        <sz val="8"/>
        <rFont val="Arial"/>
        <family val="2"/>
      </rPr>
      <t xml:space="preserve">       Planter     (Square Feet)</t>
    </r>
  </si>
  <si>
    <r>
      <t>Area 1</t>
    </r>
    <r>
      <rPr>
        <sz val="8"/>
        <rFont val="Arial"/>
        <family val="2"/>
      </rPr>
      <t xml:space="preserve">         Irrigation  Adjustment Factor</t>
    </r>
  </si>
  <si>
    <r>
      <t>Area 2</t>
    </r>
    <r>
      <rPr>
        <sz val="8"/>
        <rFont val="Arial"/>
        <family val="2"/>
      </rPr>
      <t xml:space="preserve">         Irrigation  Adjustment Factor</t>
    </r>
  </si>
  <si>
    <r>
      <t>Area 3</t>
    </r>
    <r>
      <rPr>
        <sz val="8"/>
        <rFont val="Arial"/>
        <family val="2"/>
      </rPr>
      <t xml:space="preserve">        Irrigation  Adjustment Factor</t>
    </r>
  </si>
  <si>
    <r>
      <t xml:space="preserve">Area 1   </t>
    </r>
    <r>
      <rPr>
        <sz val="8"/>
        <rFont val="Arial"/>
        <family val="2"/>
      </rPr>
      <t>Plant Type</t>
    </r>
  </si>
  <si>
    <r>
      <t xml:space="preserve">Area 2     </t>
    </r>
    <r>
      <rPr>
        <sz val="8"/>
        <rFont val="Arial"/>
        <family val="2"/>
      </rPr>
      <t>Plant Type</t>
    </r>
  </si>
  <si>
    <t xml:space="preserve">Type </t>
  </si>
  <si>
    <t>Type</t>
  </si>
  <si>
    <t>Groundcover</t>
  </si>
  <si>
    <t>Trees</t>
  </si>
  <si>
    <t>Turf</t>
  </si>
  <si>
    <t>Shrubs</t>
  </si>
  <si>
    <r>
      <t xml:space="preserve">Area 3 </t>
    </r>
    <r>
      <rPr>
        <sz val="8"/>
        <rFont val="Arial"/>
        <family val="2"/>
      </rPr>
      <t xml:space="preserve">  Plant Type</t>
    </r>
  </si>
  <si>
    <t>*Typical front yard plans meeting EMWD Administrative Code 5111 with a .50 factor for all new construction as of 6/1/15 (no turf in front yards) with water use calculations, may be submittted in place of Landscape Water Budget Calculation Criteria.</t>
  </si>
  <si>
    <t>Form No. RD-001 05/28/2015</t>
  </si>
  <si>
    <t>Drip</t>
  </si>
  <si>
    <t>Bubblers</t>
  </si>
  <si>
    <t>Spray</t>
  </si>
  <si>
    <t>Revised 6/8/21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</si>
</sst>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9C0006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medium">
        <color indexed="23"/>
      </right>
      <top/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/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499984740745262"/>
      </bottom>
      <diagonal/>
    </border>
    <border>
      <left style="medium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23"/>
      </left>
      <right/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23"/>
      </left>
      <right style="medium">
        <color theme="0" tint="-0.499984740745262"/>
      </right>
      <top style="medium">
        <color indexed="23"/>
      </top>
      <bottom style="medium">
        <color indexed="23"/>
      </bottom>
      <diagonal/>
    </border>
    <border>
      <left/>
      <right style="medium">
        <color theme="0" tint="-0.499984740745262"/>
      </right>
      <top/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 style="medium">
        <color indexed="23"/>
      </bottom>
      <diagonal/>
    </border>
    <border>
      <left/>
      <right style="medium">
        <color theme="0" tint="-0.499984740745262"/>
      </right>
      <top style="thin">
        <color indexed="55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55"/>
      </left>
      <right style="medium">
        <color indexed="23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55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</borders>
  <cellStyleXfs count="3">
    <xf numFmtId="0" fontId="0" fillId="0" borderId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</cellStyleXfs>
  <cellXfs count="347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" fontId="0" fillId="0" borderId="0" xfId="0" applyNumberFormat="1"/>
    <xf numFmtId="0" fontId="0" fillId="0" borderId="2" xfId="0" applyBorder="1"/>
    <xf numFmtId="0" fontId="0" fillId="0" borderId="0" xfId="0" applyFill="1"/>
    <xf numFmtId="0" fontId="5" fillId="0" borderId="0" xfId="0" applyFont="1" applyBorder="1" applyAlignment="1"/>
    <xf numFmtId="0" fontId="1" fillId="0" borderId="0" xfId="0" applyFont="1" applyAlignment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4" fillId="0" borderId="0" xfId="0" applyFont="1" applyAlignment="1"/>
    <xf numFmtId="0" fontId="5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5" xfId="0" applyBorder="1"/>
    <xf numFmtId="1" fontId="0" fillId="0" borderId="6" xfId="0" applyNumberFormat="1" applyBorder="1"/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/>
    <xf numFmtId="0" fontId="0" fillId="0" borderId="7" xfId="0" applyBorder="1"/>
    <xf numFmtId="0" fontId="1" fillId="0" borderId="0" xfId="0" applyFont="1" applyBorder="1" applyAlignment="1"/>
    <xf numFmtId="1" fontId="17" fillId="2" borderId="8" xfId="0" applyNumberFormat="1" applyFont="1" applyFill="1" applyBorder="1" applyAlignment="1">
      <alignment horizontal="center" wrapText="1"/>
    </xf>
    <xf numFmtId="1" fontId="0" fillId="0" borderId="9" xfId="0" applyNumberFormat="1" applyBorder="1" applyAlignment="1"/>
    <xf numFmtId="1" fontId="3" fillId="0" borderId="10" xfId="0" applyNumberFormat="1" applyFont="1" applyFill="1" applyBorder="1" applyAlignment="1"/>
    <xf numFmtId="0" fontId="12" fillId="0" borderId="0" xfId="0" applyFont="1" applyAlignment="1"/>
    <xf numFmtId="1" fontId="20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11" xfId="0" applyBorder="1" applyAlignment="1"/>
    <xf numFmtId="0" fontId="5" fillId="0" borderId="3" xfId="0" applyFont="1" applyBorder="1" applyAlignment="1"/>
    <xf numFmtId="0" fontId="0" fillId="0" borderId="3" xfId="0" applyBorder="1" applyAlignment="1"/>
    <xf numFmtId="1" fontId="0" fillId="0" borderId="0" xfId="0" applyNumberFormat="1" applyBorder="1" applyAlignment="1"/>
    <xf numFmtId="0" fontId="0" fillId="0" borderId="3" xfId="0" applyFill="1" applyBorder="1" applyAlignment="1"/>
    <xf numFmtId="1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3" xfId="0" applyFont="1" applyBorder="1" applyAlignment="1"/>
    <xf numFmtId="1" fontId="0" fillId="0" borderId="12" xfId="0" applyNumberFormat="1" applyFill="1" applyBorder="1" applyAlignment="1"/>
    <xf numFmtId="1" fontId="3" fillId="0" borderId="0" xfId="0" applyNumberFormat="1" applyFont="1" applyFill="1" applyBorder="1" applyAlignment="1"/>
    <xf numFmtId="0" fontId="3" fillId="0" borderId="3" xfId="0" applyFont="1" applyFill="1" applyBorder="1" applyAlignment="1"/>
    <xf numFmtId="0" fontId="0" fillId="0" borderId="0" xfId="0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/>
    <xf numFmtId="1" fontId="17" fillId="2" borderId="13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/>
    <xf numFmtId="0" fontId="7" fillId="0" borderId="10" xfId="0" applyFont="1" applyFill="1" applyBorder="1" applyAlignment="1"/>
    <xf numFmtId="0" fontId="0" fillId="0" borderId="10" xfId="0" applyFill="1" applyBorder="1" applyAlignment="1">
      <alignment horizontal="center"/>
    </xf>
    <xf numFmtId="1" fontId="3" fillId="0" borderId="12" xfId="0" applyNumberFormat="1" applyFont="1" applyFill="1" applyBorder="1" applyAlignment="1"/>
    <xf numFmtId="0" fontId="14" fillId="0" borderId="9" xfId="0" applyFont="1" applyBorder="1" applyAlignment="1">
      <alignment horizontal="left"/>
    </xf>
    <xf numFmtId="1" fontId="6" fillId="0" borderId="9" xfId="0" applyNumberFormat="1" applyFont="1" applyBorder="1" applyAlignment="1"/>
    <xf numFmtId="1" fontId="22" fillId="0" borderId="0" xfId="0" applyNumberFormat="1" applyFont="1" applyFill="1" applyBorder="1" applyAlignment="1"/>
    <xf numFmtId="1" fontId="22" fillId="0" borderId="0" xfId="0" applyNumberFormat="1" applyFont="1" applyBorder="1" applyAlignment="1"/>
    <xf numFmtId="1" fontId="21" fillId="3" borderId="14" xfId="0" applyNumberFormat="1" applyFont="1" applyFill="1" applyBorder="1" applyAlignment="1"/>
    <xf numFmtId="0" fontId="19" fillId="0" borderId="0" xfId="0" applyFont="1" applyBorder="1" applyAlignment="1">
      <alignment vertical="center"/>
    </xf>
    <xf numFmtId="0" fontId="22" fillId="0" borderId="0" xfId="0" applyFont="1" applyBorder="1" applyAlignment="1"/>
    <xf numFmtId="0" fontId="21" fillId="3" borderId="14" xfId="0" applyFont="1" applyFill="1" applyBorder="1" applyAlignment="1"/>
    <xf numFmtId="0" fontId="14" fillId="0" borderId="0" xfId="0" applyFont="1" applyFill="1" applyBorder="1" applyAlignment="1"/>
    <xf numFmtId="1" fontId="21" fillId="0" borderId="0" xfId="0" applyNumberFormat="1" applyFont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1" fontId="0" fillId="0" borderId="15" xfId="0" applyNumberFormat="1" applyBorder="1" applyAlignment="1"/>
    <xf numFmtId="1" fontId="0" fillId="0" borderId="15" xfId="0" applyNumberFormat="1" applyFill="1" applyBorder="1" applyAlignment="1"/>
    <xf numFmtId="1" fontId="0" fillId="0" borderId="15" xfId="0" applyNumberFormat="1" applyBorder="1"/>
    <xf numFmtId="1" fontId="0" fillId="0" borderId="15" xfId="0" applyNumberFormat="1" applyFill="1" applyBorder="1"/>
    <xf numFmtId="1" fontId="6" fillId="0" borderId="15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2" borderId="12" xfId="0" applyFill="1" applyBorder="1" applyAlignment="1"/>
    <xf numFmtId="1" fontId="21" fillId="0" borderId="0" xfId="0" applyNumberFormat="1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wrapText="1"/>
    </xf>
    <xf numFmtId="0" fontId="14" fillId="4" borderId="22" xfId="0" applyNumberFormat="1" applyFont="1" applyFill="1" applyBorder="1" applyAlignment="1">
      <alignment horizontal="left" vertical="center"/>
    </xf>
    <xf numFmtId="0" fontId="0" fillId="4" borderId="23" xfId="0" applyNumberFormat="1" applyFill="1" applyBorder="1" applyAlignment="1">
      <alignment horizontal="left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/>
    <xf numFmtId="1" fontId="14" fillId="0" borderId="0" xfId="0" applyNumberFormat="1" applyFont="1" applyFill="1" applyBorder="1" applyAlignment="1"/>
    <xf numFmtId="3" fontId="4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/>
    <xf numFmtId="2" fontId="5" fillId="0" borderId="0" xfId="0" applyNumberFormat="1" applyFont="1"/>
    <xf numFmtId="2" fontId="16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wrapText="1"/>
    </xf>
    <xf numFmtId="2" fontId="0" fillId="0" borderId="6" xfId="0" applyNumberFormat="1" applyBorder="1"/>
    <xf numFmtId="2" fontId="0" fillId="0" borderId="0" xfId="0" applyNumberFormat="1"/>
    <xf numFmtId="2" fontId="13" fillId="0" borderId="0" xfId="0" applyNumberFormat="1" applyFont="1" applyBorder="1" applyAlignment="1"/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0" fillId="0" borderId="9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/>
    <xf numFmtId="2" fontId="22" fillId="0" borderId="0" xfId="0" applyNumberFormat="1" applyFont="1" applyFill="1" applyBorder="1" applyAlignment="1"/>
    <xf numFmtId="1" fontId="13" fillId="2" borderId="24" xfId="0" applyNumberFormat="1" applyFont="1" applyFill="1" applyBorder="1" applyAlignment="1"/>
    <xf numFmtId="0" fontId="26" fillId="6" borderId="0" xfId="1"/>
    <xf numFmtId="0" fontId="26" fillId="6" borderId="0" xfId="1" applyBorder="1" applyAlignment="1">
      <alignment horizontal="left"/>
    </xf>
    <xf numFmtId="0" fontId="26" fillId="6" borderId="0" xfId="1" applyBorder="1" applyAlignment="1"/>
    <xf numFmtId="0" fontId="26" fillId="6" borderId="0" xfId="1" applyBorder="1" applyAlignment="1">
      <alignment horizontal="center"/>
    </xf>
    <xf numFmtId="0" fontId="26" fillId="6" borderId="0" xfId="1" applyBorder="1" applyAlignment="1">
      <alignment vertical="center"/>
    </xf>
    <xf numFmtId="0" fontId="26" fillId="6" borderId="0" xfId="1" applyBorder="1" applyAlignment="1">
      <alignment horizontal="center" vertical="center"/>
    </xf>
    <xf numFmtId="0" fontId="26" fillId="6" borderId="0" xfId="1" applyBorder="1" applyAlignment="1">
      <alignment horizontal="left" vertical="center"/>
    </xf>
    <xf numFmtId="1" fontId="26" fillId="6" borderId="9" xfId="1" applyNumberFormat="1" applyBorder="1" applyAlignment="1">
      <alignment horizontal="left" vertical="center"/>
    </xf>
    <xf numFmtId="1" fontId="26" fillId="6" borderId="9" xfId="1" applyNumberFormat="1" applyBorder="1" applyAlignment="1">
      <alignment vertical="center"/>
    </xf>
    <xf numFmtId="1" fontId="26" fillId="6" borderId="9" xfId="1" applyNumberFormat="1" applyBorder="1" applyAlignment="1"/>
    <xf numFmtId="1" fontId="26" fillId="6" borderId="9" xfId="1" applyNumberFormat="1" applyBorder="1" applyAlignment="1">
      <alignment horizontal="right"/>
    </xf>
    <xf numFmtId="0" fontId="26" fillId="6" borderId="0" xfId="1" applyAlignment="1">
      <alignment horizontal="left"/>
    </xf>
    <xf numFmtId="0" fontId="26" fillId="6" borderId="0" xfId="1" applyBorder="1" applyAlignment="1">
      <alignment vertical="center" wrapText="1"/>
    </xf>
    <xf numFmtId="0" fontId="26" fillId="6" borderId="0" xfId="1" applyBorder="1" applyAlignment="1">
      <alignment horizontal="left" vertical="center" wrapText="1"/>
    </xf>
    <xf numFmtId="0" fontId="26" fillId="6" borderId="0" xfId="1" applyAlignment="1">
      <alignment horizontal="left" vertical="center"/>
    </xf>
    <xf numFmtId="1" fontId="27" fillId="8" borderId="0" xfId="2" applyNumberFormat="1" applyFill="1"/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/>
    <xf numFmtId="1" fontId="1" fillId="2" borderId="65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0" fontId="26" fillId="6" borderId="67" xfId="1" applyBorder="1" applyAlignment="1">
      <alignment horizontal="left"/>
    </xf>
    <xf numFmtId="0" fontId="26" fillId="0" borderId="0" xfId="1" applyFill="1" applyAlignment="1">
      <alignment horizontal="left"/>
    </xf>
    <xf numFmtId="0" fontId="26" fillId="0" borderId="0" xfId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1" fontId="7" fillId="3" borderId="23" xfId="0" applyNumberFormat="1" applyFont="1" applyFill="1" applyBorder="1" applyAlignment="1">
      <alignment vertical="center"/>
    </xf>
    <xf numFmtId="1" fontId="7" fillId="3" borderId="25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4" borderId="28" xfId="0" applyNumberFormat="1" applyFont="1" applyFill="1" applyBorder="1" applyAlignment="1">
      <alignment horizontal="left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12" fillId="2" borderId="49" xfId="0" applyNumberFormat="1" applyFont="1" applyFill="1" applyBorder="1" applyAlignment="1">
      <alignment horizontal="center" vertical="center"/>
    </xf>
    <xf numFmtId="1" fontId="12" fillId="2" borderId="54" xfId="0" applyNumberFormat="1" applyFont="1" applyFill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4" borderId="39" xfId="0" applyNumberFormat="1" applyFont="1" applyFill="1" applyBorder="1" applyAlignment="1">
      <alignment horizontal="center" vertical="center"/>
    </xf>
    <xf numFmtId="1" fontId="12" fillId="4" borderId="40" xfId="0" applyNumberFormat="1" applyFont="1" applyFill="1" applyBorder="1" applyAlignment="1">
      <alignment horizontal="center" vertical="center"/>
    </xf>
    <xf numFmtId="1" fontId="12" fillId="4" borderId="41" xfId="0" applyNumberFormat="1" applyFont="1" applyFill="1" applyBorder="1" applyAlignment="1">
      <alignment horizontal="center" vertical="center" wrapText="1"/>
    </xf>
    <xf numFmtId="3" fontId="12" fillId="4" borderId="41" xfId="0" applyNumberFormat="1" applyFont="1" applyFill="1" applyBorder="1" applyAlignment="1">
      <alignment horizontal="center" vertical="center"/>
    </xf>
    <xf numFmtId="3" fontId="12" fillId="4" borderId="42" xfId="0" applyNumberFormat="1" applyFont="1" applyFill="1" applyBorder="1" applyAlignment="1">
      <alignment horizontal="center" vertical="center"/>
    </xf>
    <xf numFmtId="2" fontId="12" fillId="4" borderId="50" xfId="0" applyNumberFormat="1" applyFont="1" applyFill="1" applyBorder="1" applyAlignment="1">
      <alignment horizontal="center" vertical="center"/>
    </xf>
    <xf numFmtId="3" fontId="12" fillId="4" borderId="50" xfId="0" applyNumberFormat="1" applyFont="1" applyFill="1" applyBorder="1" applyAlignment="1">
      <alignment horizontal="center" vertical="center"/>
    </xf>
    <xf numFmtId="2" fontId="12" fillId="4" borderId="51" xfId="0" applyNumberFormat="1" applyFont="1" applyFill="1" applyBorder="1" applyAlignment="1">
      <alignment horizontal="center" vertical="center"/>
    </xf>
    <xf numFmtId="2" fontId="12" fillId="4" borderId="52" xfId="0" applyNumberFormat="1" applyFont="1" applyFill="1" applyBorder="1" applyAlignment="1">
      <alignment horizontal="center" vertical="center"/>
    </xf>
    <xf numFmtId="3" fontId="12" fillId="4" borderId="53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/>
    </xf>
    <xf numFmtId="3" fontId="12" fillId="4" borderId="68" xfId="0" applyNumberFormat="1" applyFont="1" applyFill="1" applyBorder="1" applyAlignment="1">
      <alignment horizontal="center" vertical="center"/>
    </xf>
    <xf numFmtId="3" fontId="12" fillId="4" borderId="71" xfId="0" applyNumberFormat="1" applyFont="1" applyFill="1" applyBorder="1" applyAlignment="1">
      <alignment horizontal="center" vertical="center"/>
    </xf>
    <xf numFmtId="1" fontId="26" fillId="6" borderId="1" xfId="1" applyNumberFormat="1" applyFont="1" applyBorder="1" applyAlignment="1" applyProtection="1">
      <alignment horizontal="center" vertical="center"/>
      <protection locked="0"/>
    </xf>
    <xf numFmtId="1" fontId="26" fillId="6" borderId="60" xfId="1" applyNumberFormat="1" applyFont="1" applyBorder="1" applyAlignment="1" applyProtection="1">
      <alignment horizontal="center" vertical="center"/>
      <protection locked="0"/>
    </xf>
    <xf numFmtId="1" fontId="12" fillId="0" borderId="15" xfId="0" applyNumberFormat="1" applyFont="1" applyBorder="1" applyAlignment="1"/>
    <xf numFmtId="2" fontId="26" fillId="6" borderId="55" xfId="1" applyNumberFormat="1" applyFont="1" applyBorder="1" applyAlignment="1" applyProtection="1">
      <alignment horizontal="center" vertical="center"/>
      <protection locked="0"/>
    </xf>
    <xf numFmtId="1" fontId="26" fillId="6" borderId="55" xfId="1" applyNumberFormat="1" applyFont="1" applyBorder="1" applyAlignment="1" applyProtection="1">
      <alignment horizontal="center" vertical="center"/>
      <protection locked="0"/>
    </xf>
    <xf numFmtId="2" fontId="26" fillId="6" borderId="56" xfId="1" applyNumberFormat="1" applyFont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/>
    <xf numFmtId="1" fontId="26" fillId="6" borderId="69" xfId="1" applyNumberFormat="1" applyFont="1" applyBorder="1" applyAlignment="1" applyProtection="1">
      <alignment horizontal="center" vertical="center"/>
    </xf>
    <xf numFmtId="1" fontId="26" fillId="6" borderId="72" xfId="1" applyNumberFormat="1" applyFont="1" applyBorder="1" applyAlignment="1" applyProtection="1">
      <alignment horizontal="center" vertical="center"/>
    </xf>
    <xf numFmtId="1" fontId="12" fillId="0" borderId="15" xfId="0" applyNumberFormat="1" applyFont="1" applyFill="1" applyBorder="1" applyAlignment="1"/>
    <xf numFmtId="1" fontId="12" fillId="0" borderId="21" xfId="0" applyNumberFormat="1" applyFont="1" applyFill="1" applyBorder="1" applyAlignment="1"/>
    <xf numFmtId="1" fontId="12" fillId="0" borderId="15" xfId="0" applyNumberFormat="1" applyFont="1" applyBorder="1"/>
    <xf numFmtId="1" fontId="12" fillId="0" borderId="21" xfId="0" applyNumberFormat="1" applyFont="1" applyBorder="1"/>
    <xf numFmtId="1" fontId="26" fillId="6" borderId="61" xfId="1" applyNumberFormat="1" applyFont="1" applyBorder="1" applyAlignment="1" applyProtection="1">
      <alignment horizontal="center" vertical="center"/>
      <protection locked="0"/>
    </xf>
    <xf numFmtId="1" fontId="26" fillId="6" borderId="62" xfId="1" applyNumberFormat="1" applyFont="1" applyBorder="1" applyAlignment="1" applyProtection="1">
      <alignment horizontal="center" vertical="center"/>
      <protection locked="0"/>
    </xf>
    <xf numFmtId="1" fontId="12" fillId="0" borderId="15" xfId="0" applyNumberFormat="1" applyFont="1" applyFill="1" applyBorder="1"/>
    <xf numFmtId="2" fontId="26" fillId="6" borderId="58" xfId="1" applyNumberFormat="1" applyFont="1" applyBorder="1" applyAlignment="1" applyProtection="1">
      <alignment horizontal="center" vertical="center"/>
      <protection locked="0"/>
    </xf>
    <xf numFmtId="1" fontId="26" fillId="6" borderId="58" xfId="1" applyNumberFormat="1" applyFont="1" applyBorder="1" applyAlignment="1" applyProtection="1">
      <alignment horizontal="center" vertical="center"/>
      <protection locked="0"/>
    </xf>
    <xf numFmtId="2" fontId="26" fillId="6" borderId="59" xfId="1" applyNumberFormat="1" applyFont="1" applyBorder="1" applyAlignment="1" applyProtection="1">
      <alignment horizontal="center" vertical="center"/>
      <protection locked="0"/>
    </xf>
    <xf numFmtId="1" fontId="12" fillId="0" borderId="21" xfId="0" applyNumberFormat="1" applyFont="1" applyFill="1" applyBorder="1"/>
    <xf numFmtId="1" fontId="26" fillId="6" borderId="70" xfId="1" applyNumberFormat="1" applyFont="1" applyBorder="1" applyAlignment="1" applyProtection="1">
      <alignment horizontal="center" vertical="center"/>
    </xf>
    <xf numFmtId="1" fontId="26" fillId="6" borderId="73" xfId="1" applyNumberFormat="1" applyFont="1" applyBorder="1" applyAlignment="1" applyProtection="1">
      <alignment horizontal="center" vertical="center"/>
    </xf>
    <xf numFmtId="1" fontId="26" fillId="6" borderId="63" xfId="1" applyNumberFormat="1" applyFont="1" applyBorder="1" applyAlignment="1" applyProtection="1">
      <alignment horizontal="center" vertical="center"/>
      <protection locked="0"/>
    </xf>
    <xf numFmtId="1" fontId="26" fillId="6" borderId="64" xfId="1" applyNumberFormat="1" applyFont="1" applyBorder="1" applyAlignment="1" applyProtection="1">
      <alignment horizontal="center" vertical="center"/>
      <protection locked="0"/>
    </xf>
    <xf numFmtId="2" fontId="26" fillId="6" borderId="50" xfId="1" applyNumberFormat="1" applyFont="1" applyBorder="1" applyAlignment="1" applyProtection="1">
      <alignment horizontal="center" vertical="center"/>
      <protection locked="0"/>
    </xf>
    <xf numFmtId="1" fontId="26" fillId="6" borderId="50" xfId="1" applyNumberFormat="1" applyFont="1" applyBorder="1" applyAlignment="1" applyProtection="1">
      <alignment horizontal="center" vertical="center"/>
      <protection locked="0"/>
    </xf>
    <xf numFmtId="2" fontId="26" fillId="6" borderId="52" xfId="1" applyNumberFormat="1" applyFont="1" applyBorder="1" applyAlignment="1" applyProtection="1">
      <alignment horizontal="center" vertical="center"/>
      <protection locked="0"/>
    </xf>
    <xf numFmtId="1" fontId="26" fillId="6" borderId="68" xfId="1" applyNumberFormat="1" applyFont="1" applyBorder="1" applyAlignment="1" applyProtection="1">
      <alignment horizontal="center" vertical="center"/>
    </xf>
    <xf numFmtId="1" fontId="26" fillId="6" borderId="74" xfId="1" applyNumberFormat="1" applyFont="1" applyBorder="1" applyAlignment="1" applyProtection="1">
      <alignment horizontal="center" vertical="center"/>
    </xf>
    <xf numFmtId="1" fontId="12" fillId="2" borderId="21" xfId="0" applyNumberFormat="1" applyFont="1" applyFill="1" applyBorder="1" applyAlignment="1"/>
    <xf numFmtId="1" fontId="1" fillId="2" borderId="56" xfId="0" applyNumberFormat="1" applyFont="1" applyFill="1" applyBorder="1" applyAlignment="1">
      <alignment horizontal="center" vertical="center"/>
    </xf>
    <xf numFmtId="1" fontId="12" fillId="2" borderId="76" xfId="0" applyNumberFormat="1" applyFont="1" applyFill="1" applyBorder="1" applyAlignment="1">
      <alignment horizontal="center" vertical="center"/>
    </xf>
    <xf numFmtId="1" fontId="26" fillId="6" borderId="56" xfId="1" applyNumberFormat="1" applyFont="1" applyBorder="1" applyAlignment="1" applyProtection="1">
      <alignment horizontal="center" vertical="center"/>
    </xf>
    <xf numFmtId="1" fontId="26" fillId="6" borderId="75" xfId="1" applyNumberFormat="1" applyFont="1" applyBorder="1" applyAlignment="1" applyProtection="1">
      <alignment horizontal="center" vertical="center"/>
    </xf>
    <xf numFmtId="1" fontId="26" fillId="6" borderId="52" xfId="1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2" fillId="2" borderId="77" xfId="0" applyNumberFormat="1" applyFont="1" applyFill="1" applyBorder="1" applyAlignment="1">
      <alignment horizontal="center" vertical="center"/>
    </xf>
    <xf numFmtId="1" fontId="26" fillId="6" borderId="80" xfId="1" applyNumberFormat="1" applyFont="1" applyBorder="1" applyAlignment="1" applyProtection="1">
      <alignment horizontal="center" vertical="center"/>
      <protection locked="0"/>
    </xf>
    <xf numFmtId="1" fontId="26" fillId="6" borderId="81" xfId="1" applyNumberFormat="1" applyFont="1" applyBorder="1" applyAlignment="1" applyProtection="1">
      <alignment horizontal="center" vertical="center"/>
      <protection locked="0"/>
    </xf>
    <xf numFmtId="2" fontId="26" fillId="6" borderId="82" xfId="1" applyNumberFormat="1" applyFont="1" applyBorder="1" applyAlignment="1" applyProtection="1">
      <alignment horizontal="center" vertical="center"/>
      <protection locked="0"/>
    </xf>
    <xf numFmtId="1" fontId="26" fillId="6" borderId="82" xfId="1" applyNumberFormat="1" applyFont="1" applyBorder="1" applyAlignment="1" applyProtection="1">
      <alignment horizontal="center" vertical="center"/>
      <protection locked="0"/>
    </xf>
    <xf numFmtId="2" fontId="26" fillId="6" borderId="83" xfId="1" applyNumberFormat="1" applyFont="1" applyBorder="1" applyAlignment="1" applyProtection="1">
      <alignment horizontal="center" vertical="center"/>
      <protection locked="0"/>
    </xf>
    <xf numFmtId="1" fontId="26" fillId="6" borderId="83" xfId="1" applyNumberFormat="1" applyFont="1" applyBorder="1" applyAlignment="1" applyProtection="1">
      <alignment horizontal="center" vertical="center"/>
    </xf>
    <xf numFmtId="1" fontId="26" fillId="6" borderId="84" xfId="1" applyNumberFormat="1" applyFont="1" applyBorder="1" applyAlignment="1" applyProtection="1">
      <alignment horizontal="center" vertical="center"/>
    </xf>
    <xf numFmtId="1" fontId="26" fillId="6" borderId="85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0" fontId="12" fillId="0" borderId="0" xfId="0" applyFont="1" applyFill="1" applyBorder="1"/>
    <xf numFmtId="3" fontId="12" fillId="4" borderId="89" xfId="0" applyNumberFormat="1" applyFont="1" applyFill="1" applyBorder="1" applyAlignment="1">
      <alignment horizontal="center" vertical="center"/>
    </xf>
    <xf numFmtId="1" fontId="26" fillId="6" borderId="90" xfId="1" applyNumberFormat="1" applyFont="1" applyBorder="1" applyAlignment="1" applyProtection="1">
      <alignment horizontal="center" vertical="center"/>
    </xf>
    <xf numFmtId="1" fontId="26" fillId="6" borderId="91" xfId="1" applyNumberFormat="1" applyFont="1" applyBorder="1" applyAlignment="1" applyProtection="1">
      <alignment horizontal="center" vertical="center"/>
    </xf>
    <xf numFmtId="1" fontId="26" fillId="6" borderId="89" xfId="1" applyNumberFormat="1" applyFont="1" applyBorder="1" applyAlignment="1" applyProtection="1">
      <alignment horizontal="center" vertical="center"/>
    </xf>
    <xf numFmtId="1" fontId="26" fillId="6" borderId="92" xfId="1" applyNumberFormat="1" applyFont="1" applyBorder="1" applyAlignment="1" applyProtection="1">
      <alignment horizontal="center" vertical="center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8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" fontId="7" fillId="3" borderId="24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0" fontId="26" fillId="6" borderId="0" xfId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vertical="center"/>
    </xf>
    <xf numFmtId="1" fontId="26" fillId="6" borderId="98" xfId="1" applyNumberFormat="1" applyFont="1" applyBorder="1" applyAlignment="1" applyProtection="1">
      <alignment horizontal="center" vertical="center"/>
      <protection locked="0"/>
    </xf>
    <xf numFmtId="1" fontId="26" fillId="6" borderId="99" xfId="1" applyNumberFormat="1" applyFont="1" applyBorder="1" applyAlignment="1" applyProtection="1">
      <alignment horizontal="center" vertical="center"/>
      <protection locked="0"/>
    </xf>
    <xf numFmtId="1" fontId="26" fillId="6" borderId="100" xfId="1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1" fontId="1" fillId="2" borderId="83" xfId="0" applyNumberFormat="1" applyFont="1" applyFill="1" applyBorder="1" applyAlignment="1">
      <alignment horizontal="center" vertical="center"/>
    </xf>
    <xf numFmtId="1" fontId="1" fillId="2" borderId="10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102" xfId="0" applyNumberFormat="1" applyFont="1" applyFill="1" applyBorder="1" applyAlignment="1">
      <alignment horizontal="center" vertical="center"/>
    </xf>
    <xf numFmtId="3" fontId="12" fillId="4" borderId="52" xfId="0" applyNumberFormat="1" applyFont="1" applyFill="1" applyBorder="1" applyAlignment="1">
      <alignment horizontal="center" vertical="center"/>
    </xf>
    <xf numFmtId="1" fontId="26" fillId="6" borderId="56" xfId="1" applyNumberFormat="1" applyFont="1" applyBorder="1" applyAlignment="1" applyProtection="1">
      <alignment horizontal="center" vertical="center"/>
      <protection locked="0"/>
    </xf>
    <xf numFmtId="1" fontId="26" fillId="6" borderId="59" xfId="1" applyNumberFormat="1" applyFont="1" applyBorder="1" applyAlignment="1" applyProtection="1">
      <alignment horizontal="center" vertical="center"/>
      <protection locked="0"/>
    </xf>
    <xf numFmtId="1" fontId="26" fillId="6" borderId="52" xfId="1" applyNumberFormat="1" applyFont="1" applyBorder="1" applyAlignment="1" applyProtection="1">
      <alignment horizontal="center" vertical="center"/>
      <protection locked="0"/>
    </xf>
    <xf numFmtId="1" fontId="26" fillId="6" borderId="83" xfId="1" applyNumberFormat="1" applyFont="1" applyBorder="1" applyAlignment="1" applyProtection="1">
      <alignment horizontal="center" vertical="center"/>
      <protection locked="0"/>
    </xf>
    <xf numFmtId="1" fontId="26" fillId="6" borderId="104" xfId="1" applyNumberFormat="1" applyFont="1" applyBorder="1" applyAlignment="1" applyProtection="1">
      <alignment horizontal="center" vertical="center"/>
      <protection locked="0"/>
    </xf>
    <xf numFmtId="1" fontId="26" fillId="6" borderId="41" xfId="1" applyNumberFormat="1" applyFont="1" applyBorder="1" applyAlignment="1" applyProtection="1">
      <alignment horizontal="center" vertical="center"/>
      <protection locked="0"/>
    </xf>
    <xf numFmtId="1" fontId="26" fillId="6" borderId="103" xfId="1" applyNumberFormat="1" applyFont="1" applyBorder="1" applyAlignment="1" applyProtection="1">
      <alignment horizontal="center" vertical="center"/>
      <protection locked="0"/>
    </xf>
    <xf numFmtId="1" fontId="29" fillId="0" borderId="0" xfId="0" applyNumberFormat="1" applyFont="1"/>
    <xf numFmtId="3" fontId="12" fillId="4" borderId="63" xfId="0" applyNumberFormat="1" applyFont="1" applyFill="1" applyBorder="1" applyAlignment="1" applyProtection="1">
      <alignment horizontal="center" vertical="center"/>
      <protection locked="0"/>
    </xf>
    <xf numFmtId="3" fontId="12" fillId="4" borderId="63" xfId="0" applyNumberFormat="1" applyFont="1" applyFill="1" applyBorder="1" applyAlignment="1">
      <alignment horizontal="center" vertical="center"/>
    </xf>
    <xf numFmtId="0" fontId="26" fillId="6" borderId="0" xfId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3" fontId="12" fillId="4" borderId="105" xfId="0" applyNumberFormat="1" applyFont="1" applyFill="1" applyBorder="1" applyAlignment="1">
      <alignment horizontal="center" vertical="center"/>
    </xf>
    <xf numFmtId="1" fontId="26" fillId="6" borderId="106" xfId="1" applyNumberFormat="1" applyFont="1" applyBorder="1" applyAlignment="1" applyProtection="1">
      <alignment horizontal="center" vertical="center"/>
      <protection locked="0"/>
    </xf>
    <xf numFmtId="1" fontId="26" fillId="6" borderId="107" xfId="1" applyNumberFormat="1" applyFont="1" applyBorder="1" applyAlignment="1" applyProtection="1">
      <alignment horizontal="center" vertical="center"/>
      <protection locked="0"/>
    </xf>
    <xf numFmtId="1" fontId="26" fillId="6" borderId="108" xfId="1" applyNumberFormat="1" applyFont="1" applyBorder="1" applyAlignment="1" applyProtection="1">
      <alignment horizontal="center" vertical="center"/>
      <protection locked="0"/>
    </xf>
    <xf numFmtId="1" fontId="26" fillId="6" borderId="109" xfId="1" applyNumberFormat="1" applyFont="1" applyBorder="1" applyAlignment="1" applyProtection="1">
      <alignment horizontal="center" vertical="center"/>
      <protection locked="0"/>
    </xf>
    <xf numFmtId="1" fontId="32" fillId="6" borderId="56" xfId="1" applyNumberFormat="1" applyFont="1" applyBorder="1" applyAlignment="1" applyProtection="1">
      <alignment horizontal="center" vertical="center"/>
      <protection locked="0"/>
    </xf>
    <xf numFmtId="0" fontId="26" fillId="6" borderId="0" xfId="1" applyBorder="1" applyAlignment="1" applyProtection="1">
      <alignment vertical="center"/>
      <protection locked="0"/>
    </xf>
    <xf numFmtId="1" fontId="6" fillId="0" borderId="18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Fill="1"/>
    <xf numFmtId="0" fontId="29" fillId="0" borderId="0" xfId="0" applyFont="1"/>
    <xf numFmtId="1" fontId="15" fillId="0" borderId="16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97" xfId="0" applyNumberFormat="1" applyFont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26" fillId="6" borderId="43" xfId="1" applyNumberFormat="1" applyFont="1" applyBorder="1" applyAlignment="1" applyProtection="1">
      <alignment horizontal="center" vertical="center"/>
      <protection locked="0"/>
    </xf>
    <xf numFmtId="1" fontId="26" fillId="6" borderId="44" xfId="1" applyNumberFormat="1" applyFont="1" applyBorder="1" applyAlignment="1" applyProtection="1">
      <alignment horizontal="center" vertical="center"/>
      <protection locked="0"/>
    </xf>
    <xf numFmtId="1" fontId="26" fillId="6" borderId="78" xfId="1" applyNumberFormat="1" applyFont="1" applyBorder="1" applyAlignment="1" applyProtection="1">
      <alignment horizontal="center" vertical="center"/>
      <protection locked="0"/>
    </xf>
    <xf numFmtId="1" fontId="26" fillId="6" borderId="79" xfId="1" applyNumberFormat="1" applyFont="1" applyBorder="1" applyAlignment="1" applyProtection="1">
      <alignment horizontal="center" vertical="center"/>
      <protection locked="0"/>
    </xf>
    <xf numFmtId="1" fontId="26" fillId="6" borderId="45" xfId="1" applyNumberFormat="1" applyFont="1" applyBorder="1" applyAlignment="1" applyProtection="1">
      <alignment horizontal="center" vertical="center"/>
      <protection locked="0"/>
    </xf>
    <xf numFmtId="1" fontId="26" fillId="6" borderId="46" xfId="1" applyNumberFormat="1" applyFont="1" applyBorder="1" applyAlignment="1" applyProtection="1">
      <alignment horizontal="center" vertical="center"/>
      <protection locked="0"/>
    </xf>
    <xf numFmtId="1" fontId="26" fillId="6" borderId="47" xfId="1" applyNumberFormat="1" applyFont="1" applyBorder="1" applyAlignment="1" applyProtection="1">
      <alignment horizontal="center" vertical="center"/>
      <protection locked="0"/>
    </xf>
    <xf numFmtId="1" fontId="26" fillId="6" borderId="48" xfId="1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33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top" wrapText="1"/>
    </xf>
    <xf numFmtId="0" fontId="13" fillId="5" borderId="22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26" fillId="6" borderId="29" xfId="1" applyBorder="1" applyAlignment="1" applyProtection="1">
      <alignment horizontal="center" vertical="center" wrapText="1"/>
      <protection locked="0"/>
    </xf>
    <xf numFmtId="0" fontId="26" fillId="6" borderId="32" xfId="1" applyBorder="1" applyAlignment="1" applyProtection="1">
      <alignment horizontal="center" vertical="center" wrapText="1"/>
      <protection locked="0"/>
    </xf>
    <xf numFmtId="0" fontId="26" fillId="6" borderId="29" xfId="1" applyBorder="1" applyAlignment="1" applyProtection="1">
      <alignment horizontal="center" wrapText="1"/>
      <protection locked="0"/>
    </xf>
    <xf numFmtId="0" fontId="26" fillId="6" borderId="32" xfId="1" applyBorder="1" applyAlignment="1" applyProtection="1">
      <alignment horizontal="center" wrapText="1"/>
      <protection locked="0"/>
    </xf>
    <xf numFmtId="0" fontId="26" fillId="6" borderId="67" xfId="1" applyBorder="1" applyAlignment="1" applyProtection="1">
      <alignment horizontal="left"/>
      <protection locked="0"/>
    </xf>
    <xf numFmtId="0" fontId="13" fillId="5" borderId="23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1" fontId="17" fillId="2" borderId="22" xfId="0" applyNumberFormat="1" applyFont="1" applyFill="1" applyBorder="1" applyAlignment="1">
      <alignment horizontal="center"/>
    </xf>
    <xf numFmtId="1" fontId="17" fillId="2" borderId="28" xfId="0" applyNumberFormat="1" applyFont="1" applyFill="1" applyBorder="1" applyAlignment="1">
      <alignment horizontal="center"/>
    </xf>
    <xf numFmtId="1" fontId="17" fillId="2" borderId="23" xfId="0" applyNumberFormat="1" applyFont="1" applyFill="1" applyBorder="1" applyAlignment="1">
      <alignment horizontal="center"/>
    </xf>
    <xf numFmtId="0" fontId="26" fillId="6" borderId="34" xfId="1" applyBorder="1" applyAlignment="1" applyProtection="1">
      <alignment horizontal="center"/>
      <protection locked="0"/>
    </xf>
    <xf numFmtId="0" fontId="26" fillId="6" borderId="29" xfId="1" applyBorder="1" applyAlignment="1" applyProtection="1">
      <alignment horizontal="center"/>
      <protection locked="0"/>
    </xf>
    <xf numFmtId="0" fontId="26" fillId="6" borderId="35" xfId="1" applyBorder="1" applyAlignment="1" applyProtection="1">
      <alignment horizontal="center"/>
      <protection locked="0"/>
    </xf>
    <xf numFmtId="0" fontId="26" fillId="6" borderId="37" xfId="1" applyBorder="1" applyAlignment="1" applyProtection="1">
      <alignment horizontal="center"/>
      <protection locked="0"/>
    </xf>
    <xf numFmtId="0" fontId="26" fillId="6" borderId="0" xfId="1" applyBorder="1" applyAlignment="1" applyProtection="1">
      <alignment horizontal="center"/>
      <protection locked="0"/>
    </xf>
    <xf numFmtId="0" fontId="26" fillId="6" borderId="38" xfId="1" applyBorder="1" applyAlignment="1" applyProtection="1">
      <alignment horizontal="center"/>
      <protection locked="0"/>
    </xf>
    <xf numFmtId="0" fontId="26" fillId="6" borderId="36" xfId="1" applyBorder="1" applyAlignment="1" applyProtection="1">
      <alignment horizontal="center"/>
      <protection locked="0"/>
    </xf>
    <xf numFmtId="0" fontId="26" fillId="6" borderId="32" xfId="1" applyBorder="1" applyAlignment="1" applyProtection="1">
      <alignment horizontal="center"/>
      <protection locked="0"/>
    </xf>
    <xf numFmtId="0" fontId="26" fillId="6" borderId="27" xfId="1" applyBorder="1" applyAlignment="1" applyProtection="1">
      <alignment horizontal="center"/>
      <protection locked="0"/>
    </xf>
    <xf numFmtId="1" fontId="15" fillId="0" borderId="6" xfId="0" applyNumberFormat="1" applyFont="1" applyBorder="1" applyAlignment="1">
      <alignment horizontal="right"/>
    </xf>
    <xf numFmtId="1" fontId="25" fillId="2" borderId="22" xfId="0" applyNumberFormat="1" applyFont="1" applyFill="1" applyBorder="1" applyAlignment="1">
      <alignment horizontal="center"/>
    </xf>
    <xf numFmtId="1" fontId="25" fillId="2" borderId="28" xfId="0" applyNumberFormat="1" applyFont="1" applyFill="1" applyBorder="1" applyAlignment="1">
      <alignment horizontal="center"/>
    </xf>
    <xf numFmtId="1" fontId="25" fillId="2" borderId="23" xfId="0" applyNumberFormat="1" applyFont="1" applyFill="1" applyBorder="1" applyAlignment="1">
      <alignment horizontal="center"/>
    </xf>
    <xf numFmtId="2" fontId="14" fillId="2" borderId="16" xfId="0" applyNumberFormat="1" applyFont="1" applyFill="1" applyBorder="1" applyAlignment="1">
      <alignment horizontal="center"/>
    </xf>
    <xf numFmtId="2" fontId="14" fillId="2" borderId="24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30" fillId="9" borderId="87" xfId="0" applyNumberFormat="1" applyFont="1" applyFill="1" applyBorder="1" applyAlignment="1">
      <alignment horizontal="left" vertical="center"/>
    </xf>
    <xf numFmtId="1" fontId="31" fillId="9" borderId="86" xfId="0" applyNumberFormat="1" applyFont="1" applyFill="1" applyBorder="1" applyAlignment="1">
      <alignment horizontal="left" vertical="center"/>
    </xf>
    <xf numFmtId="1" fontId="31" fillId="9" borderId="93" xfId="0" applyNumberFormat="1" applyFont="1" applyFill="1" applyBorder="1" applyAlignment="1">
      <alignment horizontal="left" vertical="center"/>
    </xf>
    <xf numFmtId="1" fontId="31" fillId="9" borderId="94" xfId="0" applyNumberFormat="1" applyFont="1" applyFill="1" applyBorder="1" applyAlignment="1">
      <alignment horizontal="left" vertical="center"/>
    </xf>
    <xf numFmtId="1" fontId="31" fillId="9" borderId="95" xfId="0" applyNumberFormat="1" applyFont="1" applyFill="1" applyBorder="1" applyAlignment="1">
      <alignment horizontal="left" vertical="center"/>
    </xf>
    <xf numFmtId="1" fontId="31" fillId="9" borderId="96" xfId="0" applyNumberFormat="1" applyFont="1" applyFill="1" applyBorder="1" applyAlignment="1">
      <alignment horizontal="left" vertical="center"/>
    </xf>
    <xf numFmtId="1" fontId="17" fillId="2" borderId="16" xfId="0" applyNumberFormat="1" applyFont="1" applyFill="1" applyBorder="1" applyAlignment="1">
      <alignment horizontal="center"/>
    </xf>
    <xf numFmtId="1" fontId="17" fillId="2" borderId="21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/>
    <xf numFmtId="1" fontId="13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26" fillId="6" borderId="37" xfId="1" applyBorder="1" applyAlignment="1" applyProtection="1">
      <alignment horizontal="left"/>
      <protection locked="0"/>
    </xf>
    <xf numFmtId="0" fontId="26" fillId="6" borderId="0" xfId="1" applyBorder="1" applyAlignment="1" applyProtection="1">
      <alignment horizontal="left"/>
      <protection locked="0"/>
    </xf>
    <xf numFmtId="0" fontId="26" fillId="6" borderId="32" xfId="1" applyBorder="1" applyAlignment="1" applyProtection="1">
      <alignment horizontal="left" vertical="center"/>
      <protection locked="0"/>
    </xf>
    <xf numFmtId="0" fontId="26" fillId="6" borderId="67" xfId="1" applyBorder="1" applyAlignment="1" applyProtection="1">
      <alignment horizontal="center" vertical="center"/>
      <protection locked="0"/>
    </xf>
    <xf numFmtId="0" fontId="26" fillId="6" borderId="67" xfId="1" applyBorder="1" applyAlignment="1" applyProtection="1">
      <alignment horizontal="center"/>
      <protection locked="0"/>
    </xf>
    <xf numFmtId="1" fontId="20" fillId="0" borderId="9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6" fillId="6" borderId="32" xfId="1" applyBorder="1" applyAlignment="1" applyProtection="1">
      <alignment horizontal="left"/>
      <protection locked="0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383057</xdr:colOff>
      <xdr:row>4</xdr:row>
      <xdr:rowOff>154784</xdr:rowOff>
    </xdr:from>
    <xdr:to>
      <xdr:col>19</xdr:col>
      <xdr:colOff>380998</xdr:colOff>
      <xdr:row>9</xdr:row>
      <xdr:rowOff>123818</xdr:rowOff>
    </xdr:to>
    <xdr:pic>
      <xdr:nvPicPr>
        <xdr:cNvPr id="3094" name="Picture 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026" y="928690"/>
          <a:ext cx="2307753" cy="113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"/>
  <sheetViews>
    <sheetView tabSelected="1" topLeftCell="A46" zoomScale="80" zoomScaleNormal="80" workbookViewId="0">
      <selection activeCell="B52" sqref="B52"/>
    </sheetView>
  </sheetViews>
  <sheetFormatPr defaultRowHeight="12.75" x14ac:dyDescent="0.2"/>
  <cols>
    <col min="1" max="1" width="2.140625" customWidth="1"/>
    <col min="2" max="2" width="11.85546875" style="4" customWidth="1"/>
    <col min="3" max="3" width="12.7109375" style="4" customWidth="1"/>
    <col min="4" max="4" width="1.7109375" style="4" customWidth="1"/>
    <col min="5" max="5" width="15" style="4" customWidth="1"/>
    <col min="6" max="6" width="3.140625" style="4" hidden="1" customWidth="1"/>
    <col min="7" max="7" width="7.7109375" style="4" customWidth="1"/>
    <col min="8" max="10" width="11.28515625" style="4" customWidth="1"/>
    <col min="11" max="11" width="1.7109375" style="4" customWidth="1"/>
    <col min="12" max="12" width="8.42578125" style="4" customWidth="1"/>
    <col min="13" max="13" width="7.85546875" style="4" customWidth="1"/>
    <col min="14" max="14" width="8" style="4" customWidth="1"/>
    <col min="15" max="15" width="11" style="4" customWidth="1"/>
    <col min="16" max="16" width="8" style="4" customWidth="1"/>
    <col min="17" max="17" width="10.140625" style="96" customWidth="1"/>
    <col min="18" max="18" width="8.85546875" style="4" customWidth="1"/>
    <col min="19" max="19" width="7.42578125" style="4" customWidth="1"/>
    <col min="20" max="20" width="10.140625" style="96" customWidth="1"/>
    <col min="21" max="21" width="7.42578125" style="96" customWidth="1"/>
    <col min="22" max="22" width="10.42578125" style="4" customWidth="1"/>
    <col min="23" max="23" width="9.7109375" style="96" customWidth="1"/>
    <col min="24" max="24" width="11" style="4" customWidth="1"/>
    <col min="25" max="25" width="0.140625" style="4" customWidth="1"/>
    <col min="26" max="26" width="1.7109375" style="4" customWidth="1"/>
    <col min="27" max="29" width="14.5703125" style="4" customWidth="1"/>
    <col min="30" max="30" width="2.28515625" customWidth="1"/>
  </cols>
  <sheetData>
    <row r="1" spans="1:34" ht="20.100000000000001" customHeight="1" thickTop="1" x14ac:dyDescent="0.25">
      <c r="A1" s="32"/>
      <c r="B1" s="51" t="s">
        <v>4</v>
      </c>
      <c r="C1" s="52"/>
      <c r="D1" s="52"/>
      <c r="E1" s="52"/>
      <c r="F1" s="52"/>
      <c r="G1" s="27"/>
      <c r="H1" s="27"/>
      <c r="I1" s="27"/>
      <c r="J1" s="30"/>
      <c r="K1" s="30"/>
      <c r="L1" s="222"/>
      <c r="M1" s="222"/>
      <c r="N1" s="222"/>
      <c r="O1" s="344" t="s">
        <v>7</v>
      </c>
      <c r="P1" s="344"/>
      <c r="Q1" s="344"/>
      <c r="R1" s="344"/>
      <c r="S1" s="344"/>
      <c r="T1" s="344"/>
      <c r="U1" s="344"/>
      <c r="V1" s="344"/>
      <c r="W1" s="100"/>
      <c r="X1" s="117" t="s">
        <v>17</v>
      </c>
      <c r="Y1" s="118"/>
      <c r="Z1" s="118"/>
      <c r="AA1" s="119"/>
      <c r="AB1" s="119"/>
      <c r="AC1" s="120"/>
      <c r="AD1" s="24"/>
    </row>
    <row r="2" spans="1:34" s="1" customFormat="1" ht="6" customHeight="1" x14ac:dyDescent="0.35">
      <c r="A2" s="33"/>
      <c r="B2" s="110"/>
      <c r="C2" s="111"/>
      <c r="D2" s="111"/>
      <c r="E2" s="111"/>
      <c r="F2" s="111"/>
      <c r="G2" s="111"/>
      <c r="H2" s="112"/>
      <c r="I2" s="112"/>
      <c r="J2" s="113"/>
      <c r="K2" s="31"/>
      <c r="L2" s="223"/>
      <c r="M2" s="223"/>
      <c r="N2" s="223"/>
      <c r="O2" s="345"/>
      <c r="P2" s="345"/>
      <c r="Q2" s="345"/>
      <c r="R2" s="345"/>
      <c r="S2" s="345"/>
      <c r="T2" s="345"/>
      <c r="U2" s="345"/>
      <c r="V2" s="345"/>
      <c r="W2" s="101"/>
      <c r="X2" s="115"/>
      <c r="Y2" s="110"/>
      <c r="Z2" s="110"/>
      <c r="AA2" s="121"/>
      <c r="AB2" s="121"/>
      <c r="AC2" s="121"/>
      <c r="AD2" s="14"/>
    </row>
    <row r="3" spans="1:34" s="1" customFormat="1" ht="18" customHeight="1" x14ac:dyDescent="0.3">
      <c r="A3" s="33"/>
      <c r="B3" s="114" t="s">
        <v>5</v>
      </c>
      <c r="C3" s="341"/>
      <c r="D3" s="341"/>
      <c r="E3" s="341"/>
      <c r="F3" s="341"/>
      <c r="G3" s="341"/>
      <c r="H3" s="305" t="s">
        <v>3</v>
      </c>
      <c r="I3" s="306"/>
      <c r="J3" s="306"/>
      <c r="K3" s="306"/>
      <c r="L3" s="307"/>
      <c r="M3" s="223"/>
      <c r="N3" s="223"/>
      <c r="O3" s="345"/>
      <c r="P3" s="345"/>
      <c r="Q3" s="345"/>
      <c r="R3" s="345"/>
      <c r="S3" s="345"/>
      <c r="T3" s="345"/>
      <c r="U3" s="345"/>
      <c r="V3" s="345"/>
      <c r="W3" s="102"/>
      <c r="X3" s="122" t="s">
        <v>16</v>
      </c>
      <c r="Y3" s="346"/>
      <c r="Z3" s="346"/>
      <c r="AA3" s="346"/>
      <c r="AB3" s="346"/>
      <c r="AC3" s="346"/>
      <c r="AD3" s="14"/>
    </row>
    <row r="4" spans="1:34" s="1" customFormat="1" ht="18" customHeight="1" x14ac:dyDescent="0.4">
      <c r="A4" s="33"/>
      <c r="B4" s="114" t="s">
        <v>6</v>
      </c>
      <c r="C4" s="294"/>
      <c r="D4" s="294"/>
      <c r="E4" s="294"/>
      <c r="F4" s="294"/>
      <c r="G4" s="294"/>
      <c r="H4" s="308"/>
      <c r="I4" s="309"/>
      <c r="J4" s="309"/>
      <c r="K4" s="309"/>
      <c r="L4" s="310"/>
      <c r="M4" s="224"/>
      <c r="N4" s="224"/>
      <c r="O4" s="287" t="s">
        <v>8</v>
      </c>
      <c r="P4" s="287"/>
      <c r="Q4" s="287"/>
      <c r="R4" s="287"/>
      <c r="S4" s="287"/>
      <c r="T4" s="287"/>
      <c r="U4" s="287"/>
      <c r="V4" s="287"/>
      <c r="W4" s="103"/>
      <c r="X4" s="123" t="s">
        <v>6</v>
      </c>
      <c r="Y4" s="296"/>
      <c r="Z4" s="296"/>
      <c r="AA4" s="296"/>
      <c r="AB4" s="296"/>
      <c r="AC4" s="296"/>
      <c r="AD4" s="14"/>
    </row>
    <row r="5" spans="1:34" s="1" customFormat="1" ht="18" customHeight="1" x14ac:dyDescent="0.3">
      <c r="A5" s="33"/>
      <c r="B5" s="114"/>
      <c r="C5" s="295"/>
      <c r="D5" s="295"/>
      <c r="E5" s="295"/>
      <c r="F5" s="295"/>
      <c r="G5" s="295"/>
      <c r="H5" s="308"/>
      <c r="I5" s="309"/>
      <c r="J5" s="309"/>
      <c r="K5" s="309"/>
      <c r="L5" s="310"/>
      <c r="M5" s="56"/>
      <c r="N5" s="56"/>
      <c r="O5" s="56"/>
      <c r="P5" s="56"/>
      <c r="Q5" s="90"/>
      <c r="R5" s="56"/>
      <c r="S5" s="56"/>
      <c r="T5" s="90"/>
      <c r="U5" s="90"/>
      <c r="V5" s="56"/>
      <c r="W5" s="104"/>
      <c r="X5" s="123"/>
      <c r="Y5" s="297"/>
      <c r="Z5" s="297"/>
      <c r="AA5" s="297"/>
      <c r="AB5" s="297"/>
      <c r="AC5" s="297"/>
      <c r="AD5" s="14"/>
    </row>
    <row r="6" spans="1:34" s="1" customFormat="1" ht="18" customHeight="1" x14ac:dyDescent="0.3">
      <c r="A6" s="33"/>
      <c r="B6" s="116" t="s">
        <v>19</v>
      </c>
      <c r="C6" s="342"/>
      <c r="D6" s="342"/>
      <c r="E6" s="342"/>
      <c r="F6" s="342"/>
      <c r="G6" s="342"/>
      <c r="H6" s="308"/>
      <c r="I6" s="309"/>
      <c r="J6" s="309"/>
      <c r="K6" s="309"/>
      <c r="L6" s="310"/>
      <c r="M6" s="7"/>
      <c r="N6" s="7"/>
      <c r="O6" s="7"/>
      <c r="P6" s="7"/>
      <c r="Q6" s="91"/>
      <c r="R6" s="7"/>
      <c r="S6" s="7"/>
      <c r="T6" s="97"/>
      <c r="U6" s="97"/>
      <c r="V6" s="20"/>
      <c r="W6" s="105"/>
      <c r="X6" s="124" t="s">
        <v>19</v>
      </c>
      <c r="Y6" s="298"/>
      <c r="Z6" s="298"/>
      <c r="AA6" s="298"/>
      <c r="AB6" s="298"/>
      <c r="AC6" s="298"/>
      <c r="AD6" s="14"/>
    </row>
    <row r="7" spans="1:34" s="1" customFormat="1" ht="18" customHeight="1" x14ac:dyDescent="0.3">
      <c r="A7" s="33"/>
      <c r="B7" s="112" t="s">
        <v>36</v>
      </c>
      <c r="C7" s="343"/>
      <c r="D7" s="343"/>
      <c r="E7" s="343"/>
      <c r="F7" s="343"/>
      <c r="G7" s="343"/>
      <c r="H7" s="308"/>
      <c r="I7" s="309"/>
      <c r="J7" s="309"/>
      <c r="K7" s="309"/>
      <c r="L7" s="310"/>
      <c r="M7" s="7"/>
      <c r="N7" s="7"/>
      <c r="O7" s="7"/>
      <c r="P7" s="7"/>
      <c r="Q7" s="91"/>
      <c r="R7" s="7"/>
      <c r="S7" s="7"/>
      <c r="T7" s="97"/>
      <c r="U7" s="97"/>
      <c r="V7" s="23"/>
      <c r="W7" s="105"/>
      <c r="X7" s="121" t="s">
        <v>36</v>
      </c>
      <c r="Y7" s="130"/>
      <c r="Z7" s="298"/>
      <c r="AA7" s="298"/>
      <c r="AB7" s="298"/>
      <c r="AC7" s="298"/>
      <c r="AD7" s="14"/>
    </row>
    <row r="8" spans="1:34" s="1" customFormat="1" ht="15.75" customHeight="1" x14ac:dyDescent="0.3">
      <c r="A8" s="33"/>
      <c r="B8" s="112" t="s">
        <v>1</v>
      </c>
      <c r="C8" s="112"/>
      <c r="D8" s="112"/>
      <c r="E8" s="112"/>
      <c r="F8" s="112"/>
      <c r="G8" s="262"/>
      <c r="H8" s="308"/>
      <c r="I8" s="309"/>
      <c r="J8" s="309"/>
      <c r="K8" s="309"/>
      <c r="L8" s="310"/>
      <c r="M8" s="7"/>
      <c r="N8" s="7"/>
      <c r="O8" s="7"/>
      <c r="P8" s="7"/>
      <c r="Q8" s="91"/>
      <c r="R8" s="7"/>
      <c r="S8" s="7"/>
      <c r="T8" s="97"/>
      <c r="U8" s="97"/>
      <c r="V8" s="23"/>
      <c r="W8" s="105"/>
      <c r="X8" s="131"/>
      <c r="Y8" s="132"/>
      <c r="Z8" s="132"/>
      <c r="AA8" s="131"/>
      <c r="AB8" s="131"/>
      <c r="AC8" s="131"/>
      <c r="AD8" s="14"/>
    </row>
    <row r="9" spans="1:34" s="1" customFormat="1" ht="23.1" customHeight="1" x14ac:dyDescent="0.3">
      <c r="A9" s="33"/>
      <c r="B9" s="339"/>
      <c r="C9" s="340"/>
      <c r="D9" s="340"/>
      <c r="E9" s="340"/>
      <c r="F9" s="340"/>
      <c r="G9" s="340"/>
      <c r="H9" s="308"/>
      <c r="I9" s="309"/>
      <c r="J9" s="309"/>
      <c r="K9" s="309"/>
      <c r="L9" s="310"/>
      <c r="Q9" s="92"/>
      <c r="T9" s="92"/>
      <c r="U9" s="92"/>
      <c r="W9" s="106"/>
      <c r="X9" s="71" t="s">
        <v>18</v>
      </c>
      <c r="Y9" s="72"/>
      <c r="Z9" s="72"/>
      <c r="AA9" s="72"/>
      <c r="AB9" s="72"/>
      <c r="AC9" s="72"/>
      <c r="AD9" s="14"/>
      <c r="AH9" s="22"/>
    </row>
    <row r="10" spans="1:34" s="1" customFormat="1" ht="15" customHeight="1" x14ac:dyDescent="0.3">
      <c r="A10" s="33"/>
      <c r="B10" s="339"/>
      <c r="C10" s="340"/>
      <c r="D10" s="340"/>
      <c r="E10" s="340"/>
      <c r="F10" s="340"/>
      <c r="G10" s="340"/>
      <c r="H10" s="311"/>
      <c r="I10" s="312"/>
      <c r="J10" s="312"/>
      <c r="K10" s="312"/>
      <c r="L10" s="313"/>
      <c r="Q10" s="92"/>
      <c r="T10" s="92"/>
      <c r="U10" s="92"/>
      <c r="W10" s="107"/>
      <c r="X10" s="286" t="s">
        <v>10</v>
      </c>
      <c r="Y10" s="286"/>
      <c r="Z10" s="286"/>
      <c r="AA10" s="286"/>
      <c r="AB10" s="136"/>
      <c r="AC10" s="70"/>
      <c r="AD10" s="14"/>
      <c r="AH10" s="22"/>
    </row>
    <row r="11" spans="1:34" s="1" customFormat="1" ht="15" customHeight="1" thickBot="1" x14ac:dyDescent="0.35">
      <c r="A11" s="33"/>
      <c r="B11" s="301" t="s">
        <v>2</v>
      </c>
      <c r="C11" s="301"/>
      <c r="D11" s="301"/>
      <c r="E11" s="301"/>
      <c r="F11" s="29"/>
      <c r="G11" s="29"/>
      <c r="H11" s="29"/>
      <c r="I11" s="29"/>
      <c r="J11" s="25"/>
      <c r="K11" s="25"/>
      <c r="Q11" s="92"/>
      <c r="T11" s="92"/>
      <c r="U11" s="92"/>
      <c r="W11" s="107"/>
      <c r="X11" s="286" t="s">
        <v>9</v>
      </c>
      <c r="Y11" s="286"/>
      <c r="Z11" s="286"/>
      <c r="AA11" s="286"/>
      <c r="AB11" s="286"/>
      <c r="AC11" s="286"/>
      <c r="AD11" s="14"/>
      <c r="AH11" s="21"/>
    </row>
    <row r="12" spans="1:34" s="1" customFormat="1" ht="64.5" customHeight="1" thickBot="1" x14ac:dyDescent="0.35">
      <c r="A12" s="33"/>
      <c r="B12" s="55" t="s">
        <v>15</v>
      </c>
      <c r="C12" s="263"/>
      <c r="D12" s="57"/>
      <c r="E12" s="58" t="s">
        <v>14</v>
      </c>
      <c r="F12" s="281"/>
      <c r="G12" s="282"/>
      <c r="H12" s="283"/>
      <c r="I12" s="13"/>
      <c r="J12" s="8"/>
      <c r="K12" s="8"/>
      <c r="L12" s="225"/>
      <c r="M12" s="225"/>
      <c r="N12" s="225"/>
      <c r="O12" s="288" t="s">
        <v>41</v>
      </c>
      <c r="P12" s="288"/>
      <c r="Q12" s="288"/>
      <c r="R12" s="288"/>
      <c r="S12" s="288"/>
      <c r="T12" s="288"/>
      <c r="U12" s="288"/>
      <c r="V12" s="288"/>
      <c r="W12" s="107"/>
      <c r="X12" s="289" t="s">
        <v>35</v>
      </c>
      <c r="Y12" s="289"/>
      <c r="Z12" s="289"/>
      <c r="AA12" s="289"/>
      <c r="AB12" s="289"/>
      <c r="AC12" s="289"/>
      <c r="AD12" s="14"/>
    </row>
    <row r="13" spans="1:34" ht="15" customHeight="1" thickBot="1" x14ac:dyDescent="0.25">
      <c r="A13" s="34"/>
      <c r="B13" s="87"/>
      <c r="C13" s="53"/>
      <c r="D13" s="54"/>
      <c r="E13" s="54"/>
      <c r="F13" s="35"/>
      <c r="G13" s="35"/>
      <c r="H13" s="35"/>
      <c r="I13" s="35"/>
      <c r="J13" s="35"/>
      <c r="K13" s="35"/>
      <c r="L13" s="228"/>
      <c r="M13" s="228"/>
      <c r="N13" s="228"/>
      <c r="O13" s="115"/>
      <c r="P13" s="251"/>
      <c r="Q13" s="126" t="s">
        <v>32</v>
      </c>
      <c r="R13" s="89"/>
      <c r="S13" s="89"/>
      <c r="T13" s="89"/>
      <c r="U13" s="89"/>
      <c r="V13" s="89"/>
      <c r="W13" s="107"/>
      <c r="X13" s="76"/>
      <c r="Y13" s="76"/>
      <c r="Z13" s="76"/>
      <c r="AA13" s="76"/>
      <c r="AB13" s="76"/>
      <c r="AC13" s="76"/>
      <c r="AD13" s="5"/>
    </row>
    <row r="14" spans="1:34" ht="17.25" customHeight="1" thickBot="1" x14ac:dyDescent="0.3">
      <c r="A14" s="34"/>
      <c r="B14" s="302" t="s">
        <v>11</v>
      </c>
      <c r="C14" s="303"/>
      <c r="D14" s="303"/>
      <c r="E14" s="303"/>
      <c r="F14" s="303"/>
      <c r="G14" s="303"/>
      <c r="H14" s="304"/>
      <c r="I14" s="35"/>
      <c r="J14" s="35"/>
      <c r="K14" s="35"/>
      <c r="L14" s="125"/>
      <c r="M14" s="125"/>
      <c r="N14" s="125"/>
      <c r="O14" s="125"/>
      <c r="P14" s="125"/>
      <c r="Q14" s="127" t="s">
        <v>33</v>
      </c>
      <c r="W14" s="107"/>
      <c r="X14" s="60"/>
      <c r="Y14" s="60"/>
      <c r="Z14" s="60"/>
      <c r="AA14" s="60"/>
      <c r="AB14" s="60"/>
      <c r="AC14" s="60"/>
      <c r="AD14" s="5"/>
    </row>
    <row r="15" spans="1:34" ht="15" customHeight="1" thickBot="1" x14ac:dyDescent="0.3">
      <c r="A15" s="34"/>
      <c r="B15" s="109" t="s">
        <v>25</v>
      </c>
      <c r="C15" s="75"/>
      <c r="D15" s="75"/>
      <c r="E15" s="75"/>
      <c r="F15" s="284"/>
      <c r="G15" s="284"/>
      <c r="H15" s="285"/>
      <c r="I15" s="43"/>
      <c r="J15" s="59"/>
      <c r="K15" s="59"/>
      <c r="L15" s="79"/>
      <c r="M15" s="79"/>
      <c r="N15" s="79"/>
      <c r="O15" s="79"/>
      <c r="P15" s="79"/>
      <c r="Q15" s="93"/>
      <c r="R15" s="61"/>
      <c r="S15" s="61"/>
      <c r="T15" s="98"/>
      <c r="U15" s="98"/>
      <c r="V15" s="61"/>
      <c r="W15" s="315" t="s">
        <v>34</v>
      </c>
      <c r="X15" s="316"/>
      <c r="Y15" s="316"/>
      <c r="Z15" s="316"/>
      <c r="AA15" s="316"/>
      <c r="AB15" s="316"/>
      <c r="AC15" s="317"/>
      <c r="AD15" s="5"/>
    </row>
    <row r="16" spans="1:34" s="6" customFormat="1" ht="9.9499999999999993" customHeight="1" thickBot="1" x14ac:dyDescent="0.3">
      <c r="A16" s="36"/>
      <c r="B16" s="50"/>
      <c r="C16" s="40"/>
      <c r="D16" s="37"/>
      <c r="E16" s="37"/>
      <c r="F16" s="37"/>
      <c r="G16" s="37"/>
      <c r="H16" s="37"/>
      <c r="I16" s="37"/>
      <c r="J16" s="38"/>
      <c r="K16" s="38"/>
      <c r="L16" s="63"/>
      <c r="M16" s="63"/>
      <c r="N16" s="63"/>
      <c r="O16" s="63"/>
      <c r="P16" s="63"/>
      <c r="Q16" s="290" t="s">
        <v>31</v>
      </c>
      <c r="R16" s="291"/>
      <c r="S16" s="252"/>
      <c r="T16" s="299">
        <v>57.33</v>
      </c>
      <c r="U16" s="254"/>
      <c r="V16" s="61"/>
      <c r="W16" s="318" t="s">
        <v>16</v>
      </c>
      <c r="X16" s="322"/>
      <c r="Y16" s="322"/>
      <c r="Z16" s="77"/>
      <c r="AA16" s="320" t="s">
        <v>26</v>
      </c>
      <c r="AB16" s="323"/>
      <c r="AC16" s="280"/>
      <c r="AD16" s="17"/>
    </row>
    <row r="17" spans="1:36" s="6" customFormat="1" ht="9.9499999999999993" customHeight="1" thickBot="1" x14ac:dyDescent="0.25">
      <c r="A17" s="36"/>
      <c r="B17" s="302" t="s">
        <v>11</v>
      </c>
      <c r="C17" s="304"/>
      <c r="D17" s="37"/>
      <c r="E17" s="302" t="s">
        <v>11</v>
      </c>
      <c r="F17" s="303"/>
      <c r="G17" s="303"/>
      <c r="H17" s="303"/>
      <c r="I17" s="303"/>
      <c r="J17" s="304"/>
      <c r="K17" s="38"/>
      <c r="L17" s="63"/>
      <c r="M17" s="63"/>
      <c r="N17" s="63"/>
      <c r="O17" s="63"/>
      <c r="P17" s="63"/>
      <c r="Q17" s="292"/>
      <c r="R17" s="293"/>
      <c r="S17" s="253"/>
      <c r="T17" s="300"/>
      <c r="U17" s="254"/>
      <c r="V17" s="62"/>
      <c r="W17" s="319"/>
      <c r="X17" s="284"/>
      <c r="Y17" s="284"/>
      <c r="Z17" s="78"/>
      <c r="AA17" s="321"/>
      <c r="AB17" s="324"/>
      <c r="AC17" s="285"/>
      <c r="AD17" s="17"/>
    </row>
    <row r="18" spans="1:36" s="6" customFormat="1" ht="6" customHeight="1" thickBot="1" x14ac:dyDescent="0.25">
      <c r="A18" s="36"/>
      <c r="B18" s="331"/>
      <c r="C18" s="332"/>
      <c r="D18" s="37"/>
      <c r="E18" s="331"/>
      <c r="F18" s="333"/>
      <c r="G18" s="333"/>
      <c r="H18" s="333"/>
      <c r="I18" s="333"/>
      <c r="J18" s="332"/>
      <c r="K18" s="38"/>
      <c r="L18" s="37"/>
      <c r="M18" s="37"/>
      <c r="N18" s="37"/>
      <c r="O18" s="37"/>
      <c r="P18" s="37"/>
      <c r="Q18" s="94"/>
      <c r="R18" s="61"/>
      <c r="S18" s="61"/>
      <c r="T18" s="99"/>
      <c r="U18" s="99"/>
      <c r="V18" s="62"/>
      <c r="W18" s="108"/>
      <c r="X18" s="53"/>
      <c r="Y18" s="53"/>
      <c r="Z18" s="53"/>
      <c r="AA18" s="53"/>
      <c r="AB18" s="53"/>
      <c r="AC18" s="53"/>
      <c r="AD18" s="17"/>
    </row>
    <row r="19" spans="1:36" s="2" customFormat="1" ht="18" customHeight="1" thickBot="1" x14ac:dyDescent="0.3">
      <c r="A19" s="39"/>
      <c r="B19" s="86" t="s">
        <v>0</v>
      </c>
      <c r="C19" s="184"/>
      <c r="D19" s="41"/>
      <c r="E19" s="336" t="s">
        <v>13</v>
      </c>
      <c r="F19" s="337"/>
      <c r="G19" s="338"/>
      <c r="H19" s="279"/>
      <c r="I19" s="279"/>
      <c r="J19" s="280"/>
      <c r="K19" s="73"/>
      <c r="L19" s="269" t="s">
        <v>21</v>
      </c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134"/>
      <c r="Z19" s="74"/>
      <c r="AA19" s="81"/>
      <c r="AB19" s="137"/>
      <c r="AC19" s="82"/>
      <c r="AD19" s="15"/>
    </row>
    <row r="20" spans="1:36" s="45" customFormat="1" ht="7.5" customHeight="1" thickBot="1" x14ac:dyDescent="0.3">
      <c r="A20" s="42"/>
      <c r="B20" s="47"/>
      <c r="C20" s="28"/>
      <c r="D20" s="41"/>
      <c r="E20" s="47"/>
      <c r="F20" s="47"/>
      <c r="G20" s="48"/>
      <c r="H20" s="49"/>
      <c r="I20" s="49"/>
      <c r="J20" s="49"/>
      <c r="K20" s="43"/>
      <c r="L20" s="226"/>
      <c r="M20" s="227"/>
      <c r="N20" s="227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135"/>
      <c r="Z20" s="74"/>
      <c r="AA20" s="83"/>
      <c r="AB20" s="138"/>
      <c r="AC20" s="84"/>
      <c r="AD20" s="44"/>
    </row>
    <row r="21" spans="1:36" s="3" customFormat="1" ht="84.75" customHeight="1" thickBot="1" x14ac:dyDescent="0.25">
      <c r="A21" s="10"/>
      <c r="B21" s="26" t="s">
        <v>23</v>
      </c>
      <c r="C21" s="46" t="s">
        <v>24</v>
      </c>
      <c r="D21" s="64"/>
      <c r="E21" s="334" t="s">
        <v>12</v>
      </c>
      <c r="F21" s="335"/>
      <c r="G21" s="221" t="s">
        <v>40</v>
      </c>
      <c r="H21" s="220" t="s">
        <v>27</v>
      </c>
      <c r="I21" s="220" t="s">
        <v>28</v>
      </c>
      <c r="J21" s="219" t="s">
        <v>20</v>
      </c>
      <c r="K21" s="69"/>
      <c r="L21" s="266" t="s">
        <v>43</v>
      </c>
      <c r="M21" s="267"/>
      <c r="N21" s="268"/>
      <c r="O21" s="212" t="s">
        <v>51</v>
      </c>
      <c r="P21" s="212" t="s">
        <v>55</v>
      </c>
      <c r="Q21" s="213" t="s">
        <v>52</v>
      </c>
      <c r="R21" s="211" t="s">
        <v>42</v>
      </c>
      <c r="S21" s="211" t="s">
        <v>56</v>
      </c>
      <c r="T21" s="229" t="s">
        <v>53</v>
      </c>
      <c r="U21" s="255" t="s">
        <v>63</v>
      </c>
      <c r="V21" s="214" t="s">
        <v>29</v>
      </c>
      <c r="W21" s="213" t="s">
        <v>54</v>
      </c>
      <c r="X21" s="215" t="s">
        <v>22</v>
      </c>
      <c r="Y21" s="80"/>
      <c r="Z21" s="202"/>
      <c r="AA21" s="216" t="s">
        <v>37</v>
      </c>
      <c r="AB21" s="217" t="s">
        <v>38</v>
      </c>
      <c r="AC21" s="218" t="s">
        <v>39</v>
      </c>
      <c r="AD21" s="16"/>
    </row>
    <row r="22" spans="1:36" s="3" customFormat="1" ht="15" x14ac:dyDescent="0.2">
      <c r="A22" s="10"/>
      <c r="B22" s="139"/>
      <c r="C22" s="128">
        <v>87</v>
      </c>
      <c r="D22" s="85"/>
      <c r="E22" s="142" t="s">
        <v>30</v>
      </c>
      <c r="F22" s="143"/>
      <c r="G22" s="144">
        <v>1</v>
      </c>
      <c r="H22" s="145">
        <v>8000</v>
      </c>
      <c r="I22" s="145">
        <v>2000</v>
      </c>
      <c r="J22" s="146">
        <v>1200</v>
      </c>
      <c r="K22" s="230"/>
      <c r="L22" s="249" t="s">
        <v>44</v>
      </c>
      <c r="M22" s="250" t="s">
        <v>45</v>
      </c>
      <c r="N22" s="250" t="s">
        <v>46</v>
      </c>
      <c r="O22" s="240">
        <v>1000</v>
      </c>
      <c r="P22" s="240" t="s">
        <v>57</v>
      </c>
      <c r="Q22" s="147">
        <f>0.3/0.9</f>
        <v>0.33333333333333331</v>
      </c>
      <c r="R22" s="148">
        <v>800</v>
      </c>
      <c r="S22" s="148" t="s">
        <v>58</v>
      </c>
      <c r="T22" s="149">
        <f>0.5/0.8</f>
        <v>0.625</v>
      </c>
      <c r="U22" s="149" t="s">
        <v>58</v>
      </c>
      <c r="V22" s="256">
        <v>800</v>
      </c>
      <c r="W22" s="150">
        <f>1/0.8</f>
        <v>1.25</v>
      </c>
      <c r="X22" s="151">
        <f>SUM(T16*W22*V22*0.62)/748+(T16*T22*R22*0.62)/748+(T16*Q22*O22*0.62)/748</f>
        <v>87.119117647058829</v>
      </c>
      <c r="Y22" s="152"/>
      <c r="Z22" s="203"/>
      <c r="AA22" s="153">
        <f>AC22-AB22</f>
        <v>2200</v>
      </c>
      <c r="AB22" s="154">
        <f t="shared" ref="AB22:AB47" si="0">O22+R22+V22</f>
        <v>2600</v>
      </c>
      <c r="AC22" s="206">
        <f t="shared" ref="AC22:AC47" si="1">H22-I22-J22</f>
        <v>4800</v>
      </c>
      <c r="AD22" s="133"/>
      <c r="AE22" s="88"/>
    </row>
    <row r="23" spans="1:36" ht="15" x14ac:dyDescent="0.2">
      <c r="A23" s="34"/>
      <c r="B23" s="186"/>
      <c r="C23" s="185">
        <f>IF(((57.33*0.5*AB23*0.62)/748)&gt;=X23,(57.33*0.5*AB23*0.62)/748,"needs revision")</f>
        <v>0</v>
      </c>
      <c r="D23" s="65"/>
      <c r="E23" s="271"/>
      <c r="F23" s="272"/>
      <c r="G23" s="155"/>
      <c r="H23" s="155"/>
      <c r="I23" s="155"/>
      <c r="J23" s="156"/>
      <c r="K23" s="157"/>
      <c r="L23" s="245"/>
      <c r="M23" s="246"/>
      <c r="N23" s="246"/>
      <c r="O23" s="241"/>
      <c r="P23" s="261"/>
      <c r="Q23" s="158"/>
      <c r="R23" s="159"/>
      <c r="S23" s="261"/>
      <c r="T23" s="158"/>
      <c r="U23" s="261"/>
      <c r="V23" s="257"/>
      <c r="W23" s="160"/>
      <c r="X23" s="187">
        <f t="shared" ref="X23:X47" si="2">SUM(57.33*W23*V23*0.62)/748+(57.33*T23*R23*0.62)/748+(57.33*Q23*O23*0.62)/748</f>
        <v>0</v>
      </c>
      <c r="Y23" s="161"/>
      <c r="Z23" s="204"/>
      <c r="AA23" s="162">
        <f>AC23-AB23</f>
        <v>0</v>
      </c>
      <c r="AB23" s="163">
        <f t="shared" si="0"/>
        <v>0</v>
      </c>
      <c r="AC23" s="207">
        <f t="shared" si="1"/>
        <v>0</v>
      </c>
      <c r="AD23" s="5"/>
    </row>
    <row r="24" spans="1:36" ht="15" x14ac:dyDescent="0.2">
      <c r="A24" s="34"/>
      <c r="B24" s="140"/>
      <c r="C24" s="129">
        <f>IF(((57.33*0.5*AB24*0.62)/748)&gt;=X24,(57.33*0.5*AB24*0.62)/748,"needs revision")</f>
        <v>0</v>
      </c>
      <c r="D24" s="65"/>
      <c r="E24" s="271"/>
      <c r="F24" s="272"/>
      <c r="G24" s="155"/>
      <c r="H24" s="155"/>
      <c r="I24" s="155"/>
      <c r="J24" s="156"/>
      <c r="K24" s="157"/>
      <c r="L24" s="232"/>
      <c r="M24" s="155"/>
      <c r="N24" s="155"/>
      <c r="O24" s="241"/>
      <c r="P24" s="261"/>
      <c r="Q24" s="158"/>
      <c r="R24" s="159"/>
      <c r="S24" s="261"/>
      <c r="T24" s="158"/>
      <c r="U24" s="261"/>
      <c r="V24" s="257"/>
      <c r="W24" s="160"/>
      <c r="X24" s="187">
        <f t="shared" si="2"/>
        <v>0</v>
      </c>
      <c r="Y24" s="161"/>
      <c r="Z24" s="204"/>
      <c r="AA24" s="162">
        <f t="shared" ref="AA24:AA47" si="3">AC24-AB24</f>
        <v>0</v>
      </c>
      <c r="AB24" s="163">
        <f t="shared" si="0"/>
        <v>0</v>
      </c>
      <c r="AC24" s="207">
        <f t="shared" si="1"/>
        <v>0</v>
      </c>
      <c r="AD24" s="5"/>
    </row>
    <row r="25" spans="1:36" s="6" customFormat="1" ht="15" x14ac:dyDescent="0.2">
      <c r="A25" s="36"/>
      <c r="B25" s="140"/>
      <c r="C25" s="129">
        <f>IF(((57.33*0.5*AB25*0.62)/748)&gt;=X25,(57.33*0.5*AB25*0.62)/748,"needs revision")</f>
        <v>0</v>
      </c>
      <c r="D25" s="66"/>
      <c r="E25" s="271"/>
      <c r="F25" s="272"/>
      <c r="G25" s="155"/>
      <c r="H25" s="155"/>
      <c r="I25" s="155"/>
      <c r="J25" s="156"/>
      <c r="K25" s="164"/>
      <c r="L25" s="232"/>
      <c r="M25" s="155"/>
      <c r="N25" s="155"/>
      <c r="O25" s="241"/>
      <c r="P25" s="261"/>
      <c r="Q25" s="158"/>
      <c r="R25" s="159"/>
      <c r="S25" s="261"/>
      <c r="T25" s="158"/>
      <c r="U25" s="261"/>
      <c r="V25" s="257"/>
      <c r="W25" s="160"/>
      <c r="X25" s="187">
        <f t="shared" si="2"/>
        <v>0</v>
      </c>
      <c r="Y25" s="165"/>
      <c r="Z25" s="205"/>
      <c r="AA25" s="162">
        <f t="shared" si="3"/>
        <v>0</v>
      </c>
      <c r="AB25" s="163">
        <f t="shared" si="0"/>
        <v>0</v>
      </c>
      <c r="AC25" s="207">
        <f t="shared" si="1"/>
        <v>0</v>
      </c>
      <c r="AD25" s="17"/>
      <c r="AG25" s="264" t="s">
        <v>67</v>
      </c>
      <c r="AH25" s="264" t="s">
        <v>67</v>
      </c>
      <c r="AI25" s="264" t="s">
        <v>67</v>
      </c>
      <c r="AJ25" s="264"/>
    </row>
    <row r="26" spans="1:36" ht="15" x14ac:dyDescent="0.2">
      <c r="A26" s="9"/>
      <c r="B26" s="140"/>
      <c r="C26" s="185">
        <f t="shared" ref="C26:C47" si="4">IF(((57.33*0.5*AB26*0.62)/748)&gt;=X26,(57.33*0.5*AB26*0.62)/748,"needs revision")</f>
        <v>0</v>
      </c>
      <c r="D26" s="67"/>
      <c r="E26" s="271"/>
      <c r="F26" s="272"/>
      <c r="G26" s="155"/>
      <c r="H26" s="155"/>
      <c r="I26" s="155"/>
      <c r="J26" s="156"/>
      <c r="K26" s="166"/>
      <c r="L26" s="232"/>
      <c r="M26" s="155"/>
      <c r="N26" s="155"/>
      <c r="O26" s="241"/>
      <c r="P26" s="261"/>
      <c r="Q26" s="158"/>
      <c r="R26" s="159"/>
      <c r="S26" s="261"/>
      <c r="T26" s="158"/>
      <c r="U26" s="261"/>
      <c r="V26" s="257"/>
      <c r="W26" s="160"/>
      <c r="X26" s="187">
        <f t="shared" si="2"/>
        <v>0</v>
      </c>
      <c r="Y26" s="167"/>
      <c r="Z26" s="204"/>
      <c r="AA26" s="162">
        <f t="shared" si="3"/>
        <v>0</v>
      </c>
      <c r="AB26" s="163">
        <f t="shared" si="0"/>
        <v>0</v>
      </c>
      <c r="AC26" s="207">
        <f t="shared" si="1"/>
        <v>0</v>
      </c>
      <c r="AD26" s="5"/>
      <c r="AG26" s="265" t="s">
        <v>66</v>
      </c>
      <c r="AH26" s="265" t="s">
        <v>66</v>
      </c>
      <c r="AI26" s="265" t="s">
        <v>66</v>
      </c>
      <c r="AJ26" s="265"/>
    </row>
    <row r="27" spans="1:36" ht="15" x14ac:dyDescent="0.2">
      <c r="A27" s="9"/>
      <c r="B27" s="140"/>
      <c r="C27" s="185">
        <f t="shared" si="4"/>
        <v>0</v>
      </c>
      <c r="D27" s="67"/>
      <c r="E27" s="271"/>
      <c r="F27" s="272"/>
      <c r="G27" s="155"/>
      <c r="H27" s="155"/>
      <c r="I27" s="155"/>
      <c r="J27" s="156"/>
      <c r="K27" s="166"/>
      <c r="L27" s="232"/>
      <c r="M27" s="155"/>
      <c r="N27" s="155"/>
      <c r="O27" s="241"/>
      <c r="P27" s="261"/>
      <c r="Q27" s="158"/>
      <c r="R27" s="159"/>
      <c r="S27" s="261"/>
      <c r="T27" s="158"/>
      <c r="U27" s="261"/>
      <c r="V27" s="257"/>
      <c r="W27" s="160"/>
      <c r="X27" s="187">
        <f t="shared" si="2"/>
        <v>0</v>
      </c>
      <c r="Y27" s="167"/>
      <c r="Z27" s="204"/>
      <c r="AA27" s="162">
        <f t="shared" si="3"/>
        <v>0</v>
      </c>
      <c r="AB27" s="163">
        <f t="shared" si="0"/>
        <v>0</v>
      </c>
      <c r="AC27" s="207">
        <f t="shared" si="1"/>
        <v>0</v>
      </c>
      <c r="AD27" s="5"/>
      <c r="AG27" s="265" t="s">
        <v>47</v>
      </c>
      <c r="AH27" s="265" t="s">
        <v>47</v>
      </c>
      <c r="AI27" s="265" t="s">
        <v>47</v>
      </c>
      <c r="AJ27" s="265"/>
    </row>
    <row r="28" spans="1:36" ht="15" x14ac:dyDescent="0.2">
      <c r="A28" s="9"/>
      <c r="B28" s="140"/>
      <c r="C28" s="185">
        <f t="shared" si="4"/>
        <v>0</v>
      </c>
      <c r="D28" s="67"/>
      <c r="E28" s="271"/>
      <c r="F28" s="272"/>
      <c r="G28" s="155"/>
      <c r="H28" s="155"/>
      <c r="I28" s="155"/>
      <c r="J28" s="156"/>
      <c r="K28" s="166"/>
      <c r="L28" s="232"/>
      <c r="M28" s="155"/>
      <c r="N28" s="155"/>
      <c r="O28" s="241"/>
      <c r="P28" s="261"/>
      <c r="Q28" s="158"/>
      <c r="R28" s="159"/>
      <c r="S28" s="261"/>
      <c r="T28" s="158"/>
      <c r="U28" s="261"/>
      <c r="V28" s="257"/>
      <c r="W28" s="160"/>
      <c r="X28" s="187">
        <f t="shared" si="2"/>
        <v>0</v>
      </c>
      <c r="Y28" s="167"/>
      <c r="Z28" s="204"/>
      <c r="AA28" s="162">
        <f t="shared" si="3"/>
        <v>0</v>
      </c>
      <c r="AB28" s="163">
        <f t="shared" si="0"/>
        <v>0</v>
      </c>
      <c r="AC28" s="207">
        <f t="shared" si="1"/>
        <v>0</v>
      </c>
      <c r="AD28" s="5"/>
      <c r="AG28" s="265" t="s">
        <v>50</v>
      </c>
      <c r="AH28" s="265" t="s">
        <v>50</v>
      </c>
      <c r="AI28" s="265" t="s">
        <v>50</v>
      </c>
      <c r="AJ28" s="265"/>
    </row>
    <row r="29" spans="1:36" ht="15" x14ac:dyDescent="0.2">
      <c r="A29" s="9"/>
      <c r="B29" s="140"/>
      <c r="C29" s="185">
        <f t="shared" si="4"/>
        <v>0</v>
      </c>
      <c r="D29" s="67"/>
      <c r="E29" s="271"/>
      <c r="F29" s="272"/>
      <c r="G29" s="155"/>
      <c r="H29" s="155"/>
      <c r="I29" s="155"/>
      <c r="J29" s="156"/>
      <c r="K29" s="166"/>
      <c r="L29" s="232"/>
      <c r="M29" s="155"/>
      <c r="N29" s="155"/>
      <c r="O29" s="241"/>
      <c r="P29" s="261"/>
      <c r="Q29" s="158"/>
      <c r="R29" s="159"/>
      <c r="S29" s="261"/>
      <c r="T29" s="158"/>
      <c r="U29" s="261"/>
      <c r="V29" s="257"/>
      <c r="W29" s="160"/>
      <c r="X29" s="187">
        <f t="shared" si="2"/>
        <v>0</v>
      </c>
      <c r="Y29" s="167"/>
      <c r="Z29" s="204"/>
      <c r="AA29" s="162">
        <f t="shared" si="3"/>
        <v>0</v>
      </c>
      <c r="AB29" s="163">
        <f t="shared" si="0"/>
        <v>0</v>
      </c>
      <c r="AC29" s="207">
        <f t="shared" si="1"/>
        <v>0</v>
      </c>
      <c r="AD29" s="5"/>
      <c r="AG29" s="265" t="s">
        <v>68</v>
      </c>
      <c r="AH29" s="265" t="s">
        <v>68</v>
      </c>
      <c r="AI29" s="265" t="s">
        <v>68</v>
      </c>
      <c r="AJ29" s="265"/>
    </row>
    <row r="30" spans="1:36" s="6" customFormat="1" ht="15.75" thickBot="1" x14ac:dyDescent="0.25">
      <c r="A30" s="11"/>
      <c r="B30" s="141"/>
      <c r="C30" s="236">
        <f t="shared" si="4"/>
        <v>0</v>
      </c>
      <c r="D30" s="68"/>
      <c r="E30" s="275"/>
      <c r="F30" s="276"/>
      <c r="G30" s="168"/>
      <c r="H30" s="168"/>
      <c r="I30" s="168"/>
      <c r="J30" s="169"/>
      <c r="K30" s="170"/>
      <c r="L30" s="247"/>
      <c r="M30" s="168"/>
      <c r="N30" s="168"/>
      <c r="O30" s="242"/>
      <c r="P30" s="261"/>
      <c r="Q30" s="171"/>
      <c r="R30" s="172"/>
      <c r="S30" s="261"/>
      <c r="T30" s="171"/>
      <c r="U30" s="261"/>
      <c r="V30" s="258"/>
      <c r="W30" s="173"/>
      <c r="X30" s="188">
        <f t="shared" si="2"/>
        <v>0</v>
      </c>
      <c r="Y30" s="174"/>
      <c r="Z30" s="205"/>
      <c r="AA30" s="175">
        <f t="shared" si="3"/>
        <v>0</v>
      </c>
      <c r="AB30" s="176">
        <f t="shared" si="0"/>
        <v>0</v>
      </c>
      <c r="AC30" s="208">
        <f t="shared" si="1"/>
        <v>0</v>
      </c>
      <c r="AD30" s="17"/>
      <c r="AG30" s="264"/>
      <c r="AH30" s="264"/>
      <c r="AI30" s="264"/>
      <c r="AJ30" s="264"/>
    </row>
    <row r="31" spans="1:36" ht="15" x14ac:dyDescent="0.2">
      <c r="A31" s="9"/>
      <c r="B31" s="139"/>
      <c r="C31" s="237">
        <f t="shared" si="4"/>
        <v>0</v>
      </c>
      <c r="D31" s="67"/>
      <c r="E31" s="277"/>
      <c r="F31" s="278"/>
      <c r="G31" s="177"/>
      <c r="H31" s="177"/>
      <c r="I31" s="177"/>
      <c r="J31" s="178"/>
      <c r="K31" s="166"/>
      <c r="L31" s="245"/>
      <c r="M31" s="246"/>
      <c r="N31" s="246"/>
      <c r="O31" s="243"/>
      <c r="P31" s="261"/>
      <c r="Q31" s="179"/>
      <c r="R31" s="180"/>
      <c r="S31" s="261"/>
      <c r="T31" s="179"/>
      <c r="U31" s="261"/>
      <c r="V31" s="259"/>
      <c r="W31" s="181"/>
      <c r="X31" s="189">
        <f t="shared" si="2"/>
        <v>0</v>
      </c>
      <c r="Y31" s="167"/>
      <c r="Z31" s="204"/>
      <c r="AA31" s="182">
        <f t="shared" si="3"/>
        <v>0</v>
      </c>
      <c r="AB31" s="183">
        <f t="shared" si="0"/>
        <v>0</v>
      </c>
      <c r="AC31" s="209">
        <f t="shared" si="1"/>
        <v>0</v>
      </c>
      <c r="AD31" s="5"/>
      <c r="AG31" s="265"/>
      <c r="AH31" s="265"/>
      <c r="AI31" s="265"/>
      <c r="AJ31" s="265"/>
    </row>
    <row r="32" spans="1:36" ht="15" x14ac:dyDescent="0.2">
      <c r="A32" s="9"/>
      <c r="B32" s="140"/>
      <c r="C32" s="185">
        <f t="shared" si="4"/>
        <v>0</v>
      </c>
      <c r="D32" s="67"/>
      <c r="E32" s="271"/>
      <c r="F32" s="272"/>
      <c r="G32" s="155"/>
      <c r="H32" s="155"/>
      <c r="I32" s="155"/>
      <c r="J32" s="156"/>
      <c r="K32" s="166"/>
      <c r="L32" s="232"/>
      <c r="M32" s="155"/>
      <c r="N32" s="155"/>
      <c r="O32" s="241"/>
      <c r="P32" s="261"/>
      <c r="Q32" s="158"/>
      <c r="R32" s="159"/>
      <c r="S32" s="261"/>
      <c r="T32" s="158"/>
      <c r="U32" s="261"/>
      <c r="V32" s="257"/>
      <c r="W32" s="160"/>
      <c r="X32" s="187">
        <f t="shared" si="2"/>
        <v>0</v>
      </c>
      <c r="Y32" s="167"/>
      <c r="Z32" s="204"/>
      <c r="AA32" s="162">
        <f t="shared" si="3"/>
        <v>0</v>
      </c>
      <c r="AB32" s="163">
        <f t="shared" si="0"/>
        <v>0</v>
      </c>
      <c r="AC32" s="207">
        <f t="shared" si="1"/>
        <v>0</v>
      </c>
      <c r="AD32" s="5"/>
    </row>
    <row r="33" spans="1:30" ht="15" x14ac:dyDescent="0.2">
      <c r="A33" s="9"/>
      <c r="B33" s="140"/>
      <c r="C33" s="185">
        <f t="shared" si="4"/>
        <v>0</v>
      </c>
      <c r="D33" s="67"/>
      <c r="E33" s="271"/>
      <c r="F33" s="272"/>
      <c r="G33" s="155"/>
      <c r="H33" s="155"/>
      <c r="I33" s="155"/>
      <c r="J33" s="156"/>
      <c r="K33" s="166"/>
      <c r="L33" s="232"/>
      <c r="M33" s="155"/>
      <c r="N33" s="155"/>
      <c r="O33" s="241"/>
      <c r="P33" s="261"/>
      <c r="Q33" s="158"/>
      <c r="R33" s="159"/>
      <c r="S33" s="261"/>
      <c r="T33" s="158"/>
      <c r="U33" s="261"/>
      <c r="V33" s="257"/>
      <c r="W33" s="160"/>
      <c r="X33" s="187">
        <f t="shared" si="2"/>
        <v>0</v>
      </c>
      <c r="Y33" s="167"/>
      <c r="Z33" s="204"/>
      <c r="AA33" s="162">
        <f t="shared" si="3"/>
        <v>0</v>
      </c>
      <c r="AB33" s="163">
        <f t="shared" si="0"/>
        <v>0</v>
      </c>
      <c r="AC33" s="207">
        <f t="shared" si="1"/>
        <v>0</v>
      </c>
      <c r="AD33" s="5"/>
    </row>
    <row r="34" spans="1:30" ht="15" x14ac:dyDescent="0.2">
      <c r="A34" s="9"/>
      <c r="B34" s="140"/>
      <c r="C34" s="185">
        <f t="shared" si="4"/>
        <v>0</v>
      </c>
      <c r="D34" s="67"/>
      <c r="E34" s="271"/>
      <c r="F34" s="272"/>
      <c r="G34" s="155"/>
      <c r="H34" s="155"/>
      <c r="I34" s="155"/>
      <c r="J34" s="156"/>
      <c r="K34" s="166"/>
      <c r="L34" s="232"/>
      <c r="M34" s="155"/>
      <c r="N34" s="155"/>
      <c r="O34" s="241"/>
      <c r="P34" s="261"/>
      <c r="Q34" s="158"/>
      <c r="R34" s="159"/>
      <c r="S34" s="261"/>
      <c r="T34" s="158"/>
      <c r="U34" s="261"/>
      <c r="V34" s="257"/>
      <c r="W34" s="160"/>
      <c r="X34" s="187">
        <f t="shared" si="2"/>
        <v>0</v>
      </c>
      <c r="Y34" s="167"/>
      <c r="Z34" s="204"/>
      <c r="AA34" s="162">
        <f t="shared" si="3"/>
        <v>0</v>
      </c>
      <c r="AB34" s="163">
        <f t="shared" si="0"/>
        <v>0</v>
      </c>
      <c r="AC34" s="207">
        <f t="shared" si="1"/>
        <v>0</v>
      </c>
      <c r="AD34" s="5"/>
    </row>
    <row r="35" spans="1:30" ht="15" x14ac:dyDescent="0.2">
      <c r="A35" s="9"/>
      <c r="B35" s="140"/>
      <c r="C35" s="185">
        <f t="shared" si="4"/>
        <v>0</v>
      </c>
      <c r="D35" s="67"/>
      <c r="E35" s="271"/>
      <c r="F35" s="272"/>
      <c r="G35" s="155"/>
      <c r="H35" s="155"/>
      <c r="I35" s="155"/>
      <c r="J35" s="156"/>
      <c r="K35" s="166"/>
      <c r="L35" s="232"/>
      <c r="M35" s="155"/>
      <c r="N35" s="155"/>
      <c r="O35" s="241"/>
      <c r="P35" s="261"/>
      <c r="Q35" s="158"/>
      <c r="R35" s="159"/>
      <c r="S35" s="261"/>
      <c r="T35" s="158"/>
      <c r="U35" s="261"/>
      <c r="V35" s="257"/>
      <c r="W35" s="160"/>
      <c r="X35" s="187">
        <f t="shared" si="2"/>
        <v>0</v>
      </c>
      <c r="Y35" s="167"/>
      <c r="Z35" s="204"/>
      <c r="AA35" s="162">
        <f t="shared" si="3"/>
        <v>0</v>
      </c>
      <c r="AB35" s="163">
        <f t="shared" si="0"/>
        <v>0</v>
      </c>
      <c r="AC35" s="207">
        <f t="shared" si="1"/>
        <v>0</v>
      </c>
      <c r="AD35" s="5"/>
    </row>
    <row r="36" spans="1:30" ht="15" x14ac:dyDescent="0.2">
      <c r="A36" s="9"/>
      <c r="B36" s="140"/>
      <c r="C36" s="185">
        <f t="shared" si="4"/>
        <v>0</v>
      </c>
      <c r="D36" s="67"/>
      <c r="E36" s="271"/>
      <c r="F36" s="272"/>
      <c r="G36" s="155"/>
      <c r="H36" s="155"/>
      <c r="I36" s="155"/>
      <c r="J36" s="156"/>
      <c r="K36" s="166"/>
      <c r="L36" s="232"/>
      <c r="M36" s="155"/>
      <c r="N36" s="155"/>
      <c r="O36" s="241"/>
      <c r="P36" s="261"/>
      <c r="Q36" s="158"/>
      <c r="R36" s="159"/>
      <c r="S36" s="261"/>
      <c r="T36" s="158"/>
      <c r="U36" s="261"/>
      <c r="V36" s="257"/>
      <c r="W36" s="160"/>
      <c r="X36" s="187">
        <f t="shared" si="2"/>
        <v>0</v>
      </c>
      <c r="Y36" s="167"/>
      <c r="Z36" s="204"/>
      <c r="AA36" s="162">
        <f t="shared" si="3"/>
        <v>0</v>
      </c>
      <c r="AB36" s="163">
        <f t="shared" si="0"/>
        <v>0</v>
      </c>
      <c r="AC36" s="207">
        <f t="shared" si="1"/>
        <v>0</v>
      </c>
      <c r="AD36" s="5"/>
    </row>
    <row r="37" spans="1:30" ht="15" x14ac:dyDescent="0.2">
      <c r="A37" s="9"/>
      <c r="B37" s="140"/>
      <c r="C37" s="185">
        <f t="shared" si="4"/>
        <v>0</v>
      </c>
      <c r="D37" s="67"/>
      <c r="E37" s="271"/>
      <c r="F37" s="272"/>
      <c r="G37" s="155"/>
      <c r="H37" s="155"/>
      <c r="I37" s="155"/>
      <c r="J37" s="156"/>
      <c r="K37" s="166"/>
      <c r="L37" s="232"/>
      <c r="M37" s="155"/>
      <c r="N37" s="155"/>
      <c r="O37" s="241"/>
      <c r="P37" s="261"/>
      <c r="Q37" s="158"/>
      <c r="R37" s="159"/>
      <c r="S37" s="261"/>
      <c r="T37" s="158"/>
      <c r="U37" s="261"/>
      <c r="V37" s="257"/>
      <c r="W37" s="160"/>
      <c r="X37" s="187">
        <f t="shared" si="2"/>
        <v>0</v>
      </c>
      <c r="Y37" s="167"/>
      <c r="Z37" s="204"/>
      <c r="AA37" s="162">
        <f t="shared" si="3"/>
        <v>0</v>
      </c>
      <c r="AB37" s="163">
        <f t="shared" si="0"/>
        <v>0</v>
      </c>
      <c r="AC37" s="207">
        <f t="shared" si="1"/>
        <v>0</v>
      </c>
      <c r="AD37" s="5"/>
    </row>
    <row r="38" spans="1:30" ht="15" x14ac:dyDescent="0.2">
      <c r="A38" s="9"/>
      <c r="B38" s="140"/>
      <c r="C38" s="185">
        <f t="shared" si="4"/>
        <v>0</v>
      </c>
      <c r="D38" s="67"/>
      <c r="E38" s="271"/>
      <c r="F38" s="272"/>
      <c r="G38" s="155"/>
      <c r="H38" s="155"/>
      <c r="I38" s="155"/>
      <c r="J38" s="156"/>
      <c r="K38" s="166"/>
      <c r="L38" s="232"/>
      <c r="M38" s="155"/>
      <c r="N38" s="155"/>
      <c r="O38" s="241"/>
      <c r="P38" s="261"/>
      <c r="Q38" s="158"/>
      <c r="R38" s="159"/>
      <c r="S38" s="261"/>
      <c r="T38" s="158"/>
      <c r="U38" s="261"/>
      <c r="V38" s="257"/>
      <c r="W38" s="160"/>
      <c r="X38" s="187">
        <f t="shared" si="2"/>
        <v>0</v>
      </c>
      <c r="Y38" s="167"/>
      <c r="Z38" s="204"/>
      <c r="AA38" s="162">
        <f t="shared" si="3"/>
        <v>0</v>
      </c>
      <c r="AB38" s="163">
        <f t="shared" si="0"/>
        <v>0</v>
      </c>
      <c r="AC38" s="207">
        <f t="shared" si="1"/>
        <v>0</v>
      </c>
      <c r="AD38" s="5"/>
    </row>
    <row r="39" spans="1:30" ht="15" x14ac:dyDescent="0.2">
      <c r="A39" s="9"/>
      <c r="B39" s="140"/>
      <c r="C39" s="185">
        <f t="shared" si="4"/>
        <v>0</v>
      </c>
      <c r="D39" s="67"/>
      <c r="E39" s="271"/>
      <c r="F39" s="272"/>
      <c r="G39" s="155"/>
      <c r="H39" s="155"/>
      <c r="I39" s="155"/>
      <c r="J39" s="156"/>
      <c r="K39" s="166"/>
      <c r="L39" s="232"/>
      <c r="M39" s="155"/>
      <c r="N39" s="155"/>
      <c r="O39" s="241"/>
      <c r="P39" s="261"/>
      <c r="Q39" s="158"/>
      <c r="R39" s="159"/>
      <c r="S39" s="261"/>
      <c r="T39" s="158"/>
      <c r="U39" s="261"/>
      <c r="V39" s="257"/>
      <c r="W39" s="160"/>
      <c r="X39" s="187">
        <f t="shared" si="2"/>
        <v>0</v>
      </c>
      <c r="Y39" s="167"/>
      <c r="Z39" s="204"/>
      <c r="AA39" s="162">
        <f t="shared" si="3"/>
        <v>0</v>
      </c>
      <c r="AB39" s="163">
        <f t="shared" si="0"/>
        <v>0</v>
      </c>
      <c r="AC39" s="207">
        <f t="shared" si="1"/>
        <v>0</v>
      </c>
      <c r="AD39" s="5"/>
    </row>
    <row r="40" spans="1:30" s="6" customFormat="1" ht="15.75" thickBot="1" x14ac:dyDescent="0.25">
      <c r="A40" s="11"/>
      <c r="B40" s="141"/>
      <c r="C40" s="239">
        <f t="shared" si="4"/>
        <v>0</v>
      </c>
      <c r="D40" s="68"/>
      <c r="E40" s="275"/>
      <c r="F40" s="276"/>
      <c r="G40" s="168"/>
      <c r="H40" s="168"/>
      <c r="I40" s="168"/>
      <c r="J40" s="169"/>
      <c r="K40" s="170"/>
      <c r="L40" s="247"/>
      <c r="M40" s="168"/>
      <c r="N40" s="168"/>
      <c r="O40" s="242"/>
      <c r="P40" s="261"/>
      <c r="Q40" s="171"/>
      <c r="R40" s="172"/>
      <c r="S40" s="261"/>
      <c r="T40" s="171"/>
      <c r="U40" s="261"/>
      <c r="V40" s="258"/>
      <c r="W40" s="173"/>
      <c r="X40" s="188">
        <f t="shared" si="2"/>
        <v>0</v>
      </c>
      <c r="Y40" s="174"/>
      <c r="Z40" s="205"/>
      <c r="AA40" s="175">
        <f t="shared" si="3"/>
        <v>0</v>
      </c>
      <c r="AB40" s="176">
        <f t="shared" si="0"/>
        <v>0</v>
      </c>
      <c r="AC40" s="208">
        <f t="shared" si="1"/>
        <v>0</v>
      </c>
      <c r="AD40" s="17"/>
    </row>
    <row r="41" spans="1:30" ht="15" x14ac:dyDescent="0.2">
      <c r="A41" s="9"/>
      <c r="B41" s="139"/>
      <c r="C41" s="238">
        <f t="shared" si="4"/>
        <v>0</v>
      </c>
      <c r="D41" s="67"/>
      <c r="E41" s="277"/>
      <c r="F41" s="278"/>
      <c r="G41" s="177"/>
      <c r="H41" s="177"/>
      <c r="I41" s="177"/>
      <c r="J41" s="178"/>
      <c r="K41" s="166"/>
      <c r="L41" s="245"/>
      <c r="M41" s="246"/>
      <c r="N41" s="246"/>
      <c r="O41" s="243"/>
      <c r="P41" s="261"/>
      <c r="Q41" s="179"/>
      <c r="R41" s="180"/>
      <c r="S41" s="261"/>
      <c r="T41" s="179"/>
      <c r="U41" s="261"/>
      <c r="V41" s="259"/>
      <c r="W41" s="181"/>
      <c r="X41" s="189">
        <f t="shared" si="2"/>
        <v>0</v>
      </c>
      <c r="Y41" s="167"/>
      <c r="Z41" s="204"/>
      <c r="AA41" s="182">
        <f t="shared" si="3"/>
        <v>0</v>
      </c>
      <c r="AB41" s="183">
        <f t="shared" si="0"/>
        <v>0</v>
      </c>
      <c r="AC41" s="209">
        <f t="shared" si="1"/>
        <v>0</v>
      </c>
      <c r="AD41" s="5"/>
    </row>
    <row r="42" spans="1:30" ht="15" x14ac:dyDescent="0.2">
      <c r="A42" s="9"/>
      <c r="B42" s="140"/>
      <c r="C42" s="185">
        <f t="shared" si="4"/>
        <v>0</v>
      </c>
      <c r="D42" s="67"/>
      <c r="E42" s="271"/>
      <c r="F42" s="272"/>
      <c r="G42" s="155"/>
      <c r="H42" s="155"/>
      <c r="I42" s="155"/>
      <c r="J42" s="156"/>
      <c r="K42" s="166"/>
      <c r="L42" s="232"/>
      <c r="M42" s="155"/>
      <c r="N42" s="155"/>
      <c r="O42" s="241"/>
      <c r="P42" s="261"/>
      <c r="Q42" s="158"/>
      <c r="R42" s="159"/>
      <c r="S42" s="261"/>
      <c r="T42" s="158"/>
      <c r="U42" s="261"/>
      <c r="V42" s="257"/>
      <c r="W42" s="160"/>
      <c r="X42" s="187">
        <f t="shared" si="2"/>
        <v>0</v>
      </c>
      <c r="Y42" s="167"/>
      <c r="Z42" s="204"/>
      <c r="AA42" s="162">
        <f t="shared" si="3"/>
        <v>0</v>
      </c>
      <c r="AB42" s="163">
        <f t="shared" si="0"/>
        <v>0</v>
      </c>
      <c r="AC42" s="207">
        <f t="shared" si="1"/>
        <v>0</v>
      </c>
      <c r="AD42" s="5"/>
    </row>
    <row r="43" spans="1:30" ht="15" x14ac:dyDescent="0.2">
      <c r="A43" s="9"/>
      <c r="B43" s="140"/>
      <c r="C43" s="185">
        <f t="shared" si="4"/>
        <v>0</v>
      </c>
      <c r="D43" s="67"/>
      <c r="E43" s="271"/>
      <c r="F43" s="272"/>
      <c r="G43" s="155"/>
      <c r="H43" s="155"/>
      <c r="I43" s="155"/>
      <c r="J43" s="156"/>
      <c r="K43" s="166"/>
      <c r="L43" s="232"/>
      <c r="M43" s="155"/>
      <c r="N43" s="155"/>
      <c r="O43" s="241"/>
      <c r="P43" s="261"/>
      <c r="Q43" s="158"/>
      <c r="R43" s="159"/>
      <c r="S43" s="261"/>
      <c r="T43" s="158"/>
      <c r="U43" s="261"/>
      <c r="V43" s="257"/>
      <c r="W43" s="160"/>
      <c r="X43" s="187">
        <f t="shared" si="2"/>
        <v>0</v>
      </c>
      <c r="Y43" s="167"/>
      <c r="Z43" s="204"/>
      <c r="AA43" s="162">
        <f t="shared" si="3"/>
        <v>0</v>
      </c>
      <c r="AB43" s="163">
        <f t="shared" si="0"/>
        <v>0</v>
      </c>
      <c r="AC43" s="207">
        <f t="shared" si="1"/>
        <v>0</v>
      </c>
      <c r="AD43" s="5"/>
    </row>
    <row r="44" spans="1:30" ht="15" x14ac:dyDescent="0.2">
      <c r="A44" s="9"/>
      <c r="B44" s="140"/>
      <c r="C44" s="185">
        <f t="shared" si="4"/>
        <v>0</v>
      </c>
      <c r="D44" s="67"/>
      <c r="E44" s="271"/>
      <c r="F44" s="272"/>
      <c r="G44" s="155"/>
      <c r="H44" s="155"/>
      <c r="I44" s="155"/>
      <c r="J44" s="156"/>
      <c r="K44" s="166"/>
      <c r="L44" s="232"/>
      <c r="M44" s="155"/>
      <c r="N44" s="155"/>
      <c r="O44" s="241"/>
      <c r="P44" s="261"/>
      <c r="Q44" s="158"/>
      <c r="R44" s="159"/>
      <c r="S44" s="261"/>
      <c r="T44" s="158"/>
      <c r="U44" s="261"/>
      <c r="V44" s="257"/>
      <c r="W44" s="160"/>
      <c r="X44" s="187">
        <f t="shared" si="2"/>
        <v>0</v>
      </c>
      <c r="Y44" s="167"/>
      <c r="Z44" s="204"/>
      <c r="AA44" s="162">
        <f t="shared" si="3"/>
        <v>0</v>
      </c>
      <c r="AB44" s="163">
        <f t="shared" si="0"/>
        <v>0</v>
      </c>
      <c r="AC44" s="207">
        <f t="shared" si="1"/>
        <v>0</v>
      </c>
      <c r="AD44" s="5"/>
    </row>
    <row r="45" spans="1:30" ht="15" x14ac:dyDescent="0.2">
      <c r="A45" s="9"/>
      <c r="B45" s="140"/>
      <c r="C45" s="185">
        <f t="shared" si="4"/>
        <v>0</v>
      </c>
      <c r="D45" s="67"/>
      <c r="E45" s="271"/>
      <c r="F45" s="272"/>
      <c r="G45" s="155"/>
      <c r="H45" s="155"/>
      <c r="I45" s="155"/>
      <c r="J45" s="156"/>
      <c r="K45" s="166"/>
      <c r="L45" s="232"/>
      <c r="M45" s="155"/>
      <c r="N45" s="155"/>
      <c r="O45" s="241"/>
      <c r="P45" s="261"/>
      <c r="Q45" s="158"/>
      <c r="R45" s="159"/>
      <c r="S45" s="261"/>
      <c r="T45" s="158"/>
      <c r="U45" s="261"/>
      <c r="V45" s="257"/>
      <c r="W45" s="160"/>
      <c r="X45" s="187">
        <f t="shared" si="2"/>
        <v>0</v>
      </c>
      <c r="Y45" s="167"/>
      <c r="Z45" s="204"/>
      <c r="AA45" s="162">
        <f t="shared" si="3"/>
        <v>0</v>
      </c>
      <c r="AB45" s="163">
        <f t="shared" si="0"/>
        <v>0</v>
      </c>
      <c r="AC45" s="207">
        <f t="shared" si="1"/>
        <v>0</v>
      </c>
      <c r="AD45" s="5"/>
    </row>
    <row r="46" spans="1:30" ht="15" x14ac:dyDescent="0.2">
      <c r="A46" s="9"/>
      <c r="B46" s="140"/>
      <c r="C46" s="185">
        <f t="shared" si="4"/>
        <v>0</v>
      </c>
      <c r="D46" s="67"/>
      <c r="E46" s="271"/>
      <c r="F46" s="272"/>
      <c r="G46" s="155"/>
      <c r="H46" s="155"/>
      <c r="I46" s="155"/>
      <c r="J46" s="156"/>
      <c r="K46" s="166"/>
      <c r="L46" s="232"/>
      <c r="M46" s="155"/>
      <c r="N46" s="155"/>
      <c r="O46" s="241"/>
      <c r="P46" s="261"/>
      <c r="Q46" s="158"/>
      <c r="R46" s="159"/>
      <c r="S46" s="261"/>
      <c r="T46" s="158"/>
      <c r="U46" s="261"/>
      <c r="V46" s="257"/>
      <c r="W46" s="160"/>
      <c r="X46" s="187">
        <f t="shared" si="2"/>
        <v>0</v>
      </c>
      <c r="Y46" s="167"/>
      <c r="Z46" s="204"/>
      <c r="AA46" s="162">
        <f t="shared" si="3"/>
        <v>0</v>
      </c>
      <c r="AB46" s="163">
        <f t="shared" si="0"/>
        <v>0</v>
      </c>
      <c r="AC46" s="207">
        <f t="shared" si="1"/>
        <v>0</v>
      </c>
      <c r="AD46" s="5"/>
    </row>
    <row r="47" spans="1:30" ht="15" x14ac:dyDescent="0.2">
      <c r="A47" s="9"/>
      <c r="B47" s="193"/>
      <c r="C47" s="185">
        <f t="shared" si="4"/>
        <v>0</v>
      </c>
      <c r="D47" s="67"/>
      <c r="E47" s="273"/>
      <c r="F47" s="274"/>
      <c r="G47" s="194"/>
      <c r="H47" s="194"/>
      <c r="I47" s="194"/>
      <c r="J47" s="195"/>
      <c r="K47" s="166"/>
      <c r="L47" s="233"/>
      <c r="M47" s="234"/>
      <c r="N47" s="234"/>
      <c r="O47" s="244"/>
      <c r="P47" s="261"/>
      <c r="Q47" s="196"/>
      <c r="R47" s="197"/>
      <c r="S47" s="261"/>
      <c r="T47" s="196"/>
      <c r="U47" s="261"/>
      <c r="V47" s="260"/>
      <c r="W47" s="198"/>
      <c r="X47" s="199">
        <f t="shared" si="2"/>
        <v>0</v>
      </c>
      <c r="Y47" s="167"/>
      <c r="Z47" s="204"/>
      <c r="AA47" s="200">
        <f t="shared" si="3"/>
        <v>0</v>
      </c>
      <c r="AB47" s="201">
        <f t="shared" si="0"/>
        <v>0</v>
      </c>
      <c r="AC47" s="210">
        <f t="shared" si="1"/>
        <v>0</v>
      </c>
      <c r="AD47" s="5"/>
    </row>
    <row r="48" spans="1:30" ht="14.25" customHeight="1" x14ac:dyDescent="0.2">
      <c r="A48" s="9"/>
      <c r="B48" s="325" t="s">
        <v>64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7"/>
      <c r="AD48" s="5"/>
    </row>
    <row r="49" spans="1:30" s="192" customFormat="1" ht="13.5" thickBot="1" x14ac:dyDescent="0.25">
      <c r="A49" s="190"/>
      <c r="B49" s="328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30"/>
      <c r="AD49" s="191"/>
    </row>
    <row r="50" spans="1:30" ht="13.5" thickBot="1" x14ac:dyDescent="0.2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95"/>
      <c r="R50" s="19"/>
      <c r="S50" s="19"/>
      <c r="T50" s="95"/>
      <c r="U50" s="95"/>
      <c r="V50" s="19"/>
      <c r="W50" s="95"/>
      <c r="X50" s="19"/>
      <c r="Y50" s="19"/>
      <c r="Z50" s="19"/>
      <c r="AA50" s="314" t="s">
        <v>65</v>
      </c>
      <c r="AB50" s="314"/>
      <c r="AC50" s="314"/>
      <c r="AD50" s="18"/>
    </row>
    <row r="51" spans="1:30" ht="13.5" thickTop="1" x14ac:dyDescent="0.2"/>
    <row r="52" spans="1:30" x14ac:dyDescent="0.2">
      <c r="B52" s="4" t="s">
        <v>69</v>
      </c>
    </row>
    <row r="53" spans="1:30" x14ac:dyDescent="0.2">
      <c r="L53" s="248" t="s">
        <v>44</v>
      </c>
      <c r="M53" s="235"/>
      <c r="N53" s="235"/>
    </row>
    <row r="54" spans="1:30" x14ac:dyDescent="0.2">
      <c r="L54" s="248" t="s">
        <v>47</v>
      </c>
      <c r="M54" s="235"/>
      <c r="N54" s="235"/>
      <c r="P54" s="248" t="s">
        <v>59</v>
      </c>
    </row>
    <row r="55" spans="1:30" x14ac:dyDescent="0.2">
      <c r="L55" s="248" t="s">
        <v>48</v>
      </c>
      <c r="M55" s="235"/>
      <c r="N55" s="235"/>
      <c r="P55" s="248" t="s">
        <v>60</v>
      </c>
    </row>
    <row r="56" spans="1:30" x14ac:dyDescent="0.2">
      <c r="L56" s="248" t="s">
        <v>49</v>
      </c>
      <c r="M56" s="235"/>
      <c r="N56" s="235"/>
      <c r="P56" s="248" t="s">
        <v>61</v>
      </c>
    </row>
    <row r="57" spans="1:30" x14ac:dyDescent="0.2">
      <c r="L57" s="248" t="s">
        <v>50</v>
      </c>
      <c r="M57" s="235"/>
      <c r="N57" s="235"/>
      <c r="P57" s="248" t="s">
        <v>62</v>
      </c>
    </row>
  </sheetData>
  <sheetProtection selectLockedCells="1"/>
  <sortState xmlns:xlrd2="http://schemas.microsoft.com/office/spreadsheetml/2017/richdata2" ref="AG25:AG29">
    <sortCondition ref="AG25"/>
  </sortState>
  <mergeCells count="62">
    <mergeCell ref="B9:G10"/>
    <mergeCell ref="C3:G3"/>
    <mergeCell ref="C6:G6"/>
    <mergeCell ref="C7:G7"/>
    <mergeCell ref="Y6:AC6"/>
    <mergeCell ref="O1:V3"/>
    <mergeCell ref="Y3:AC3"/>
    <mergeCell ref="AA50:AC50"/>
    <mergeCell ref="W15:AC15"/>
    <mergeCell ref="W16:W17"/>
    <mergeCell ref="AA16:AA17"/>
    <mergeCell ref="AC16:AC17"/>
    <mergeCell ref="X16:Y17"/>
    <mergeCell ref="AB16:AB17"/>
    <mergeCell ref="B48:AC49"/>
    <mergeCell ref="B17:C18"/>
    <mergeCell ref="E17:J18"/>
    <mergeCell ref="E28:F28"/>
    <mergeCell ref="E23:F23"/>
    <mergeCell ref="E24:F24"/>
    <mergeCell ref="E25:F25"/>
    <mergeCell ref="E21:F21"/>
    <mergeCell ref="E19:G19"/>
    <mergeCell ref="H19:J19"/>
    <mergeCell ref="F12:H12"/>
    <mergeCell ref="F15:H15"/>
    <mergeCell ref="X10:AA10"/>
    <mergeCell ref="O4:V4"/>
    <mergeCell ref="O12:V12"/>
    <mergeCell ref="X12:AC12"/>
    <mergeCell ref="Q16:R17"/>
    <mergeCell ref="C4:G5"/>
    <mergeCell ref="Y4:AC5"/>
    <mergeCell ref="Z7:AC7"/>
    <mergeCell ref="T16:T17"/>
    <mergeCell ref="X11:AC11"/>
    <mergeCell ref="B11:E11"/>
    <mergeCell ref="B14:H14"/>
    <mergeCell ref="H3:L10"/>
    <mergeCell ref="E35:F35"/>
    <mergeCell ref="E36:F36"/>
    <mergeCell ref="E26:F26"/>
    <mergeCell ref="E27:F27"/>
    <mergeCell ref="E29:F29"/>
    <mergeCell ref="E30:F30"/>
    <mergeCell ref="E31:F31"/>
    <mergeCell ref="L21:N21"/>
    <mergeCell ref="L19:X19"/>
    <mergeCell ref="E42:F42"/>
    <mergeCell ref="E47:F47"/>
    <mergeCell ref="E46:F46"/>
    <mergeCell ref="E45:F45"/>
    <mergeCell ref="E44:F44"/>
    <mergeCell ref="E43:F43"/>
    <mergeCell ref="E37:F37"/>
    <mergeCell ref="E38:F38"/>
    <mergeCell ref="E39:F39"/>
    <mergeCell ref="E40:F40"/>
    <mergeCell ref="E41:F41"/>
    <mergeCell ref="E32:F32"/>
    <mergeCell ref="E33:F33"/>
    <mergeCell ref="E34:F34"/>
  </mergeCells>
  <phoneticPr fontId="2" type="noConversion"/>
  <dataValidations count="5">
    <dataValidation type="list" allowBlank="1" showInputMessage="1" showErrorMessage="1" sqref="J54" xr:uid="{00000000-0002-0000-0000-000000000000}">
      <formula1>Area_1</formula1>
    </dataValidation>
    <dataValidation type="list" allowBlank="1" showInputMessage="1" showErrorMessage="1" sqref="P23:P47 S23:S47 U23:U47" xr:uid="{00000000-0002-0000-0000-000001000000}">
      <formula1>$P$54:$P$57</formula1>
    </dataValidation>
    <dataValidation type="list" allowBlank="1" showInputMessage="1" showErrorMessage="1" sqref="L23:L47" xr:uid="{00000000-0002-0000-0000-000002000000}">
      <formula1>Area1</formula1>
    </dataValidation>
    <dataValidation type="list" allowBlank="1" showInputMessage="1" showErrorMessage="1" sqref="M23:M47" xr:uid="{00000000-0002-0000-0000-000003000000}">
      <formula1>Area2</formula1>
    </dataValidation>
    <dataValidation type="list" allowBlank="1" showInputMessage="1" showErrorMessage="1" sqref="N23:N47" xr:uid="{00000000-0002-0000-0000-000004000000}">
      <formula1>Area3</formula1>
    </dataValidation>
  </dataValidations>
  <printOptions horizontalCentered="1" verticalCentered="1"/>
  <pageMargins left="0.25" right="0.25" top="0.25" bottom="0.25" header="0" footer="0"/>
  <pageSetup paperSize="5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LandscapeWaterBudget</vt:lpstr>
      <vt:lpstr>Area_1</vt:lpstr>
      <vt:lpstr>Area_2</vt:lpstr>
      <vt:lpstr>Area_3</vt:lpstr>
      <vt:lpstr>Area1</vt:lpstr>
      <vt:lpstr>Area2</vt:lpstr>
      <vt:lpstr>Area3</vt:lpstr>
    </vt:vector>
  </TitlesOfParts>
  <Company>EMWD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strattoh</dc:creator>
  <cp:lastModifiedBy>Mercado, Beatriz</cp:lastModifiedBy>
  <cp:lastPrinted>2015-05-18T21:05:34Z</cp:lastPrinted>
  <dcterms:created xsi:type="dcterms:W3CDTF">2008-01-22T17:13:37Z</dcterms:created>
  <dcterms:modified xsi:type="dcterms:W3CDTF">2021-06-08T23:48:09Z</dcterms:modified>
</cp:coreProperties>
</file>